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50\Petanque\Documents\"/>
    </mc:Choice>
  </mc:AlternateContent>
  <bookViews>
    <workbookView xWindow="0" yWindow="0" windowWidth="21105" windowHeight="16380"/>
  </bookViews>
  <sheets>
    <sheet name="Equipes" sheetId="1" r:id="rId1"/>
    <sheet name="Match1" sheetId="2" r:id="rId2"/>
    <sheet name="Match2" sheetId="14" r:id="rId3"/>
    <sheet name="Match3" sheetId="15" r:id="rId4"/>
    <sheet name="Match4" sheetId="16" r:id="rId5"/>
    <sheet name="Match5" sheetId="17" r:id="rId6"/>
    <sheet name="Match6" sheetId="18" r:id="rId7"/>
    <sheet name="Mode d'emploi" sheetId="19" r:id="rId8"/>
  </sheets>
  <definedNames>
    <definedName name="calcul_score">Equipes!$AC$3:$AC$62</definedName>
    <definedName name="joueurs" comment="fd">Equipes!$A$3:$B$62</definedName>
    <definedName name="match1">Match1!$C$2:$F$61</definedName>
    <definedName name="match2">Match2!$C$2:$F$61</definedName>
    <definedName name="match3">Match3!$C$2:$F$61</definedName>
    <definedName name="match4">Match4!$C$2:$F$61</definedName>
    <definedName name="match5">Match5!$C$2:$F$61</definedName>
    <definedName name="match6">Match6!$C$2:$F$61</definedName>
    <definedName name="_xlnm.Print_Area" localSheetId="1">Match1!$H$2:$R$32</definedName>
    <definedName name="_xlnm.Print_Area" localSheetId="2">Match2!$H$2:$R$32</definedName>
    <definedName name="_xlnm.Print_Area" localSheetId="3">Match3!$H$2:$R$32</definedName>
    <definedName name="_xlnm.Print_Area" localSheetId="4">Match4!$H$2:$R$32</definedName>
    <definedName name="_xlnm.Print_Area" localSheetId="5">Match5!$H$2:$R$32</definedName>
    <definedName name="_xlnm.Print_Area" localSheetId="6">Match6!$H$2:$R$32</definedName>
  </definedNames>
  <calcPr calcId="162913" iterateCount="1"/>
</workbook>
</file>

<file path=xl/calcChain.xml><?xml version="1.0" encoding="utf-8"?>
<calcChain xmlns="http://schemas.openxmlformats.org/spreadsheetml/2006/main">
  <c r="D2" i="2" l="1"/>
  <c r="E2" i="2"/>
  <c r="F2" i="2"/>
  <c r="D3" i="2"/>
  <c r="E3" i="2"/>
  <c r="F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2" i="14"/>
  <c r="E2" i="14"/>
  <c r="F2" i="14"/>
  <c r="D3" i="14"/>
  <c r="E3" i="14"/>
  <c r="F3" i="14"/>
  <c r="D4" i="14"/>
  <c r="E4" i="14"/>
  <c r="F4" i="14"/>
  <c r="D5" i="14"/>
  <c r="E5" i="14"/>
  <c r="F5" i="14"/>
  <c r="D6" i="14"/>
  <c r="E6" i="14"/>
  <c r="F6" i="14"/>
  <c r="D7" i="14"/>
  <c r="E7" i="14"/>
  <c r="F7" i="14"/>
  <c r="D8" i="14"/>
  <c r="E8" i="14"/>
  <c r="F8" i="14"/>
  <c r="D9" i="14"/>
  <c r="E9" i="14"/>
  <c r="F9" i="14"/>
  <c r="D10" i="14"/>
  <c r="E10" i="14"/>
  <c r="F10" i="14"/>
  <c r="D11" i="14"/>
  <c r="E11" i="14"/>
  <c r="F11" i="14"/>
  <c r="D12" i="14"/>
  <c r="E12" i="14"/>
  <c r="F12" i="14"/>
  <c r="D13" i="14"/>
  <c r="E13" i="14"/>
  <c r="F13" i="14"/>
  <c r="D14" i="14"/>
  <c r="E14" i="14"/>
  <c r="F14" i="14"/>
  <c r="D15" i="14"/>
  <c r="E15" i="14"/>
  <c r="F15" i="14"/>
  <c r="D16" i="14"/>
  <c r="E16" i="14"/>
  <c r="F16" i="14"/>
  <c r="D17" i="14"/>
  <c r="E17" i="14"/>
  <c r="F17" i="14"/>
  <c r="D18" i="14"/>
  <c r="E18" i="14"/>
  <c r="F18" i="14"/>
  <c r="D19" i="14"/>
  <c r="E19" i="14"/>
  <c r="F19" i="14"/>
  <c r="D20" i="14"/>
  <c r="E20" i="14"/>
  <c r="F20" i="14"/>
  <c r="D21" i="14"/>
  <c r="E21" i="14"/>
  <c r="F21" i="14"/>
  <c r="D22" i="14"/>
  <c r="E22" i="14"/>
  <c r="F22" i="14"/>
  <c r="D23" i="14"/>
  <c r="E23" i="14"/>
  <c r="F23" i="14"/>
  <c r="D24" i="14"/>
  <c r="E24" i="14"/>
  <c r="F24" i="14"/>
  <c r="D25" i="14"/>
  <c r="E25" i="14"/>
  <c r="F25" i="14"/>
  <c r="D26" i="14"/>
  <c r="E26" i="14"/>
  <c r="F26" i="14"/>
  <c r="D27" i="14"/>
  <c r="E27" i="14"/>
  <c r="F27" i="14"/>
  <c r="D28" i="14"/>
  <c r="E28" i="14"/>
  <c r="F28" i="14"/>
  <c r="D29" i="14"/>
  <c r="E29" i="14"/>
  <c r="F29" i="14"/>
  <c r="D30" i="14"/>
  <c r="E30" i="14"/>
  <c r="F30" i="14"/>
  <c r="D31" i="14"/>
  <c r="E31" i="14"/>
  <c r="F31" i="14"/>
  <c r="D32" i="14"/>
  <c r="E32" i="14"/>
  <c r="F32" i="14"/>
  <c r="D33" i="14"/>
  <c r="E33" i="14"/>
  <c r="F33" i="14"/>
  <c r="D34" i="14"/>
  <c r="E34" i="14"/>
  <c r="F34" i="14"/>
  <c r="D35" i="14"/>
  <c r="E35" i="14"/>
  <c r="F35" i="14"/>
  <c r="D36" i="14"/>
  <c r="E36" i="14"/>
  <c r="F36" i="14"/>
  <c r="D37" i="14"/>
  <c r="E37" i="14"/>
  <c r="F37" i="14"/>
  <c r="D38" i="14"/>
  <c r="E38" i="14"/>
  <c r="F38" i="14"/>
  <c r="D39" i="14"/>
  <c r="E39" i="14"/>
  <c r="F39" i="14"/>
  <c r="D40" i="14"/>
  <c r="E40" i="14"/>
  <c r="F40" i="14"/>
  <c r="D41" i="14"/>
  <c r="E41" i="14"/>
  <c r="F41" i="14"/>
  <c r="D42" i="14"/>
  <c r="E42" i="14"/>
  <c r="F42" i="14"/>
  <c r="D43" i="14"/>
  <c r="E43" i="14"/>
  <c r="F43" i="14"/>
  <c r="D44" i="14"/>
  <c r="E44" i="14"/>
  <c r="F44" i="14"/>
  <c r="D45" i="14"/>
  <c r="E45" i="14"/>
  <c r="F45" i="14"/>
  <c r="D46" i="14"/>
  <c r="E46" i="14"/>
  <c r="F46" i="14"/>
  <c r="D47" i="14"/>
  <c r="E47" i="14"/>
  <c r="F47" i="14"/>
  <c r="D48" i="14"/>
  <c r="E48" i="14"/>
  <c r="F48" i="14"/>
  <c r="D49" i="14"/>
  <c r="E49" i="14"/>
  <c r="F49" i="14"/>
  <c r="D50" i="14"/>
  <c r="E50" i="14"/>
  <c r="F50" i="14"/>
  <c r="D51" i="14"/>
  <c r="E51" i="14"/>
  <c r="F51" i="14"/>
  <c r="D52" i="14"/>
  <c r="E52" i="14"/>
  <c r="F52" i="14"/>
  <c r="D53" i="14"/>
  <c r="E53" i="14"/>
  <c r="F53" i="14"/>
  <c r="D54" i="14"/>
  <c r="E54" i="14"/>
  <c r="F54" i="14"/>
  <c r="D55" i="14"/>
  <c r="E55" i="14"/>
  <c r="F55" i="14"/>
  <c r="D56" i="14"/>
  <c r="E56" i="14"/>
  <c r="F56" i="14"/>
  <c r="D57" i="14"/>
  <c r="E57" i="14"/>
  <c r="F57" i="14"/>
  <c r="D58" i="14"/>
  <c r="E58" i="14"/>
  <c r="F58" i="14"/>
  <c r="D59" i="14"/>
  <c r="E59" i="14"/>
  <c r="F59" i="14"/>
  <c r="D60" i="14"/>
  <c r="E60" i="14"/>
  <c r="F60" i="14"/>
  <c r="D61" i="14"/>
  <c r="E61" i="14"/>
  <c r="F61" i="14"/>
  <c r="D2" i="15"/>
  <c r="E2" i="15"/>
  <c r="F2" i="15"/>
  <c r="D3" i="15"/>
  <c r="E3" i="15"/>
  <c r="F3" i="15"/>
  <c r="D4" i="15"/>
  <c r="E4" i="15"/>
  <c r="F4" i="15"/>
  <c r="D5" i="15"/>
  <c r="E5" i="15"/>
  <c r="F5" i="15"/>
  <c r="D6" i="15"/>
  <c r="E6" i="15"/>
  <c r="F6" i="15"/>
  <c r="D7" i="15"/>
  <c r="E7" i="15"/>
  <c r="F7" i="15"/>
  <c r="D8" i="15"/>
  <c r="E8" i="15"/>
  <c r="F8" i="15"/>
  <c r="D9" i="15"/>
  <c r="E9" i="15"/>
  <c r="F9" i="15"/>
  <c r="D10" i="15"/>
  <c r="E10" i="15"/>
  <c r="F10" i="15"/>
  <c r="D11" i="15"/>
  <c r="E11" i="15"/>
  <c r="F11" i="15"/>
  <c r="D12" i="15"/>
  <c r="E12" i="15"/>
  <c r="F12" i="15"/>
  <c r="D13" i="15"/>
  <c r="E13" i="15"/>
  <c r="F13" i="15"/>
  <c r="D14" i="15"/>
  <c r="E14" i="15"/>
  <c r="F14" i="15"/>
  <c r="D15" i="15"/>
  <c r="E15" i="15"/>
  <c r="F15" i="15"/>
  <c r="D16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F20" i="15"/>
  <c r="D21" i="15"/>
  <c r="E21" i="15"/>
  <c r="F21" i="15"/>
  <c r="D22" i="15"/>
  <c r="E22" i="15"/>
  <c r="F22" i="15"/>
  <c r="D23" i="15"/>
  <c r="E23" i="15"/>
  <c r="F23" i="15"/>
  <c r="D24" i="15"/>
  <c r="E24" i="15"/>
  <c r="F24" i="15"/>
  <c r="D25" i="15"/>
  <c r="E25" i="15"/>
  <c r="F25" i="15"/>
  <c r="D26" i="15"/>
  <c r="E26" i="15"/>
  <c r="F26" i="15"/>
  <c r="D27" i="15"/>
  <c r="E27" i="15"/>
  <c r="F27" i="15"/>
  <c r="D28" i="15"/>
  <c r="E28" i="15"/>
  <c r="F28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6" i="15"/>
  <c r="E36" i="15"/>
  <c r="F36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1" i="15"/>
  <c r="E41" i="15"/>
  <c r="F41" i="15"/>
  <c r="D42" i="15"/>
  <c r="E42" i="15"/>
  <c r="F42" i="15"/>
  <c r="D43" i="15"/>
  <c r="E43" i="15"/>
  <c r="F43" i="15"/>
  <c r="D44" i="15"/>
  <c r="E44" i="15"/>
  <c r="F44" i="15"/>
  <c r="D45" i="15"/>
  <c r="E45" i="15"/>
  <c r="F45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0" i="15"/>
  <c r="E50" i="15"/>
  <c r="F50" i="15"/>
  <c r="D51" i="15"/>
  <c r="E51" i="15"/>
  <c r="F51" i="15"/>
  <c r="D52" i="15"/>
  <c r="E52" i="15"/>
  <c r="F52" i="15"/>
  <c r="D53" i="15"/>
  <c r="E53" i="15"/>
  <c r="F53" i="15"/>
  <c r="D54" i="15"/>
  <c r="E54" i="15"/>
  <c r="F54" i="15"/>
  <c r="D55" i="15"/>
  <c r="E55" i="15"/>
  <c r="F55" i="15"/>
  <c r="D56" i="15"/>
  <c r="E56" i="15"/>
  <c r="F56" i="15"/>
  <c r="D57" i="15"/>
  <c r="E57" i="15"/>
  <c r="F57" i="15"/>
  <c r="D58" i="15"/>
  <c r="E58" i="15"/>
  <c r="F58" i="15"/>
  <c r="D59" i="15"/>
  <c r="E59" i="15"/>
  <c r="F59" i="15"/>
  <c r="D60" i="15"/>
  <c r="E60" i="15"/>
  <c r="F60" i="15"/>
  <c r="D61" i="15"/>
  <c r="E61" i="15"/>
  <c r="F61" i="15"/>
  <c r="D2" i="16"/>
  <c r="E2" i="16"/>
  <c r="F2" i="16"/>
  <c r="D3" i="16"/>
  <c r="E3" i="16"/>
  <c r="F3" i="16"/>
  <c r="D4" i="16"/>
  <c r="E4" i="16"/>
  <c r="F4" i="16"/>
  <c r="D5" i="16"/>
  <c r="E5" i="16"/>
  <c r="F5" i="16"/>
  <c r="D6" i="16"/>
  <c r="E6" i="16"/>
  <c r="F6" i="16"/>
  <c r="D7" i="16"/>
  <c r="E7" i="16"/>
  <c r="F7" i="16"/>
  <c r="D8" i="16"/>
  <c r="E8" i="16"/>
  <c r="F8" i="16"/>
  <c r="D9" i="16"/>
  <c r="E9" i="16"/>
  <c r="F9" i="16"/>
  <c r="D10" i="16"/>
  <c r="E10" i="16"/>
  <c r="F10" i="16"/>
  <c r="D11" i="16"/>
  <c r="E11" i="16"/>
  <c r="F11" i="16"/>
  <c r="D12" i="16"/>
  <c r="E12" i="16"/>
  <c r="F12" i="16"/>
  <c r="D13" i="16"/>
  <c r="E13" i="16"/>
  <c r="F13" i="16"/>
  <c r="D14" i="16"/>
  <c r="E14" i="16"/>
  <c r="F14" i="16"/>
  <c r="D15" i="16"/>
  <c r="E15" i="16"/>
  <c r="F15" i="16"/>
  <c r="D16" i="16"/>
  <c r="E16" i="16"/>
  <c r="F16" i="16"/>
  <c r="D17" i="16"/>
  <c r="E17" i="16"/>
  <c r="F17" i="16"/>
  <c r="D18" i="16"/>
  <c r="E18" i="16"/>
  <c r="F18" i="16"/>
  <c r="D19" i="16"/>
  <c r="E19" i="16"/>
  <c r="F19" i="16"/>
  <c r="D20" i="16"/>
  <c r="E20" i="16"/>
  <c r="F20" i="16"/>
  <c r="D21" i="16"/>
  <c r="E21" i="16"/>
  <c r="F21" i="16"/>
  <c r="D22" i="16"/>
  <c r="E22" i="16"/>
  <c r="F22" i="16"/>
  <c r="D23" i="16"/>
  <c r="E23" i="16"/>
  <c r="F23" i="16"/>
  <c r="D24" i="16"/>
  <c r="E24" i="16"/>
  <c r="F24" i="16"/>
  <c r="D25" i="16"/>
  <c r="E25" i="16"/>
  <c r="F25" i="16"/>
  <c r="D26" i="16"/>
  <c r="E26" i="16"/>
  <c r="F26" i="16"/>
  <c r="D27" i="16"/>
  <c r="E27" i="16"/>
  <c r="F27" i="16"/>
  <c r="D28" i="16"/>
  <c r="E28" i="16"/>
  <c r="F28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D36" i="16"/>
  <c r="E36" i="16"/>
  <c r="F36" i="16"/>
  <c r="D37" i="16"/>
  <c r="E37" i="16"/>
  <c r="F37" i="16"/>
  <c r="D38" i="16"/>
  <c r="E38" i="16"/>
  <c r="F38" i="16"/>
  <c r="D39" i="16"/>
  <c r="E39" i="16"/>
  <c r="F39" i="16"/>
  <c r="D40" i="16"/>
  <c r="E40" i="16"/>
  <c r="F40" i="16"/>
  <c r="D41" i="16"/>
  <c r="E41" i="16"/>
  <c r="F41" i="16"/>
  <c r="D42" i="16"/>
  <c r="E42" i="16"/>
  <c r="F42" i="16"/>
  <c r="D43" i="16"/>
  <c r="E43" i="16"/>
  <c r="F43" i="16"/>
  <c r="D44" i="16"/>
  <c r="E44" i="16"/>
  <c r="F44" i="16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D50" i="16"/>
  <c r="E50" i="16"/>
  <c r="F50" i="16"/>
  <c r="D51" i="16"/>
  <c r="E51" i="16"/>
  <c r="F51" i="16"/>
  <c r="D52" i="16"/>
  <c r="E52" i="16"/>
  <c r="F52" i="16"/>
  <c r="D53" i="16"/>
  <c r="E53" i="16"/>
  <c r="F53" i="16"/>
  <c r="D54" i="16"/>
  <c r="E54" i="16"/>
  <c r="F54" i="16"/>
  <c r="D55" i="16"/>
  <c r="E55" i="16"/>
  <c r="F55" i="16"/>
  <c r="D56" i="16"/>
  <c r="E56" i="16"/>
  <c r="F56" i="16"/>
  <c r="D57" i="16"/>
  <c r="E57" i="16"/>
  <c r="F57" i="16"/>
  <c r="D58" i="16"/>
  <c r="E58" i="16"/>
  <c r="F58" i="16"/>
  <c r="D59" i="16"/>
  <c r="E59" i="16"/>
  <c r="F59" i="16"/>
  <c r="D60" i="16"/>
  <c r="E60" i="16"/>
  <c r="F60" i="16"/>
  <c r="D61" i="16"/>
  <c r="E61" i="16"/>
  <c r="F61" i="16"/>
  <c r="D2" i="17"/>
  <c r="E2" i="17"/>
  <c r="F2" i="17"/>
  <c r="D3" i="17"/>
  <c r="E3" i="17"/>
  <c r="F3" i="17"/>
  <c r="D4" i="17"/>
  <c r="E4" i="17"/>
  <c r="F4" i="17"/>
  <c r="D5" i="17"/>
  <c r="E5" i="17"/>
  <c r="F5" i="17"/>
  <c r="D6" i="17"/>
  <c r="E6" i="17"/>
  <c r="F6" i="17"/>
  <c r="D7" i="17"/>
  <c r="E7" i="17"/>
  <c r="F7" i="17"/>
  <c r="D8" i="17"/>
  <c r="E8" i="17"/>
  <c r="F8" i="17"/>
  <c r="D9" i="17"/>
  <c r="E9" i="17"/>
  <c r="F9" i="17"/>
  <c r="D10" i="17"/>
  <c r="E10" i="17"/>
  <c r="F10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17" i="17"/>
  <c r="E17" i="17"/>
  <c r="F17" i="17"/>
  <c r="D18" i="17"/>
  <c r="E18" i="17"/>
  <c r="F18" i="17"/>
  <c r="D19" i="17"/>
  <c r="E19" i="17"/>
  <c r="F19" i="17"/>
  <c r="D20" i="17"/>
  <c r="E20" i="17"/>
  <c r="F20" i="17"/>
  <c r="D21" i="17"/>
  <c r="E21" i="17"/>
  <c r="F21" i="17"/>
  <c r="D22" i="17"/>
  <c r="E22" i="17"/>
  <c r="F22" i="17"/>
  <c r="D23" i="17"/>
  <c r="E23" i="17"/>
  <c r="F23" i="17"/>
  <c r="D24" i="17"/>
  <c r="E24" i="17"/>
  <c r="F24" i="17"/>
  <c r="D25" i="17"/>
  <c r="E25" i="17"/>
  <c r="F25" i="17"/>
  <c r="D26" i="17"/>
  <c r="E26" i="17"/>
  <c r="F26" i="17"/>
  <c r="D27" i="17"/>
  <c r="E27" i="17"/>
  <c r="F27" i="17"/>
  <c r="D28" i="17"/>
  <c r="E28" i="17"/>
  <c r="F28" i="17"/>
  <c r="D29" i="17"/>
  <c r="E29" i="17"/>
  <c r="F29" i="17"/>
  <c r="D30" i="17"/>
  <c r="E30" i="17"/>
  <c r="F30" i="17"/>
  <c r="D31" i="17"/>
  <c r="E31" i="17"/>
  <c r="F31" i="17"/>
  <c r="D32" i="17"/>
  <c r="E32" i="17"/>
  <c r="F32" i="17"/>
  <c r="D33" i="17"/>
  <c r="E33" i="17"/>
  <c r="F33" i="17"/>
  <c r="D34" i="17"/>
  <c r="E34" i="17"/>
  <c r="F34" i="17"/>
  <c r="D35" i="17"/>
  <c r="E35" i="17"/>
  <c r="F35" i="17"/>
  <c r="D36" i="17"/>
  <c r="E36" i="17"/>
  <c r="F36" i="17"/>
  <c r="D37" i="17"/>
  <c r="E37" i="17"/>
  <c r="F37" i="17"/>
  <c r="D38" i="17"/>
  <c r="E38" i="17"/>
  <c r="F38" i="17"/>
  <c r="D39" i="17"/>
  <c r="E39" i="17"/>
  <c r="F39" i="17"/>
  <c r="D40" i="17"/>
  <c r="E40" i="17"/>
  <c r="F40" i="17"/>
  <c r="D41" i="17"/>
  <c r="E41" i="17"/>
  <c r="F41" i="17"/>
  <c r="D42" i="17"/>
  <c r="E42" i="17"/>
  <c r="F42" i="17"/>
  <c r="D43" i="17"/>
  <c r="E43" i="17"/>
  <c r="F43" i="17"/>
  <c r="D44" i="17"/>
  <c r="E44" i="17"/>
  <c r="F44" i="17"/>
  <c r="D45" i="17"/>
  <c r="E45" i="17"/>
  <c r="F45" i="17"/>
  <c r="D46" i="17"/>
  <c r="E46" i="17"/>
  <c r="F46" i="17"/>
  <c r="D47" i="17"/>
  <c r="E47" i="17"/>
  <c r="F47" i="17"/>
  <c r="D48" i="17"/>
  <c r="E48" i="17"/>
  <c r="F48" i="17"/>
  <c r="D49" i="17"/>
  <c r="E49" i="17"/>
  <c r="F49" i="17"/>
  <c r="D50" i="17"/>
  <c r="E50" i="17"/>
  <c r="F50" i="17"/>
  <c r="D51" i="17"/>
  <c r="E51" i="17"/>
  <c r="F51" i="17"/>
  <c r="D52" i="17"/>
  <c r="E52" i="17"/>
  <c r="F52" i="17"/>
  <c r="D53" i="17"/>
  <c r="E53" i="17"/>
  <c r="F53" i="17"/>
  <c r="D54" i="17"/>
  <c r="E54" i="17"/>
  <c r="F54" i="17"/>
  <c r="D55" i="17"/>
  <c r="E55" i="17"/>
  <c r="F55" i="17"/>
  <c r="D56" i="17"/>
  <c r="E56" i="17"/>
  <c r="F56" i="17"/>
  <c r="D57" i="17"/>
  <c r="E57" i="17"/>
  <c r="F57" i="17"/>
  <c r="D58" i="17"/>
  <c r="E58" i="17"/>
  <c r="F58" i="17"/>
  <c r="D59" i="17"/>
  <c r="E59" i="17"/>
  <c r="F59" i="17"/>
  <c r="D60" i="17"/>
  <c r="E60" i="17"/>
  <c r="F60" i="17"/>
  <c r="D61" i="17"/>
  <c r="E61" i="17"/>
  <c r="F61" i="17"/>
  <c r="D2" i="18"/>
  <c r="E2" i="18"/>
  <c r="F2" i="18"/>
  <c r="D3" i="18"/>
  <c r="E3" i="18"/>
  <c r="F3" i="18"/>
  <c r="D4" i="18"/>
  <c r="E4" i="18"/>
  <c r="F4" i="18"/>
  <c r="D5" i="18"/>
  <c r="E5" i="18"/>
  <c r="F5" i="18"/>
  <c r="D6" i="18"/>
  <c r="E6" i="18"/>
  <c r="F6" i="18"/>
  <c r="D7" i="18"/>
  <c r="E7" i="18"/>
  <c r="F7" i="18"/>
  <c r="D8" i="18"/>
  <c r="E8" i="18"/>
  <c r="F8" i="18"/>
  <c r="D9" i="18"/>
  <c r="E9" i="18"/>
  <c r="F9" i="18"/>
  <c r="D10" i="18"/>
  <c r="E10" i="18"/>
  <c r="F10" i="18"/>
  <c r="D11" i="18"/>
  <c r="E11" i="18"/>
  <c r="F11" i="18"/>
  <c r="D12" i="18"/>
  <c r="E12" i="18"/>
  <c r="F12" i="18"/>
  <c r="D13" i="18"/>
  <c r="E13" i="18"/>
  <c r="F13" i="18"/>
  <c r="D14" i="18"/>
  <c r="E14" i="18"/>
  <c r="F14" i="18"/>
  <c r="D15" i="18"/>
  <c r="E15" i="18"/>
  <c r="F15" i="18"/>
  <c r="D16" i="18"/>
  <c r="E16" i="18"/>
  <c r="F16" i="18"/>
  <c r="D17" i="18"/>
  <c r="E17" i="18"/>
  <c r="F17" i="18"/>
  <c r="D18" i="18"/>
  <c r="E18" i="18"/>
  <c r="F18" i="18"/>
  <c r="D19" i="18"/>
  <c r="E19" i="18"/>
  <c r="F19" i="18"/>
  <c r="D20" i="18"/>
  <c r="E20" i="18"/>
  <c r="F20" i="18"/>
  <c r="D21" i="18"/>
  <c r="E21" i="18"/>
  <c r="F21" i="18"/>
  <c r="D22" i="18"/>
  <c r="E22" i="18"/>
  <c r="F22" i="18"/>
  <c r="D23" i="18"/>
  <c r="E23" i="18"/>
  <c r="F23" i="18"/>
  <c r="D24" i="18"/>
  <c r="E24" i="18"/>
  <c r="F24" i="18"/>
  <c r="D25" i="18"/>
  <c r="E25" i="18"/>
  <c r="F25" i="18"/>
  <c r="D26" i="18"/>
  <c r="E26" i="18"/>
  <c r="F26" i="18"/>
  <c r="D27" i="18"/>
  <c r="E27" i="18"/>
  <c r="F27" i="18"/>
  <c r="D28" i="18"/>
  <c r="E28" i="18"/>
  <c r="F28" i="18"/>
  <c r="D29" i="18"/>
  <c r="E29" i="18"/>
  <c r="F29" i="18"/>
  <c r="D30" i="18"/>
  <c r="E30" i="18"/>
  <c r="F30" i="18"/>
  <c r="D31" i="18"/>
  <c r="E31" i="18"/>
  <c r="F31" i="18"/>
  <c r="D32" i="18"/>
  <c r="E32" i="18"/>
  <c r="F32" i="18"/>
  <c r="D33" i="18"/>
  <c r="E33" i="18"/>
  <c r="F33" i="18"/>
  <c r="D34" i="18"/>
  <c r="E34" i="18"/>
  <c r="F34" i="18"/>
  <c r="D35" i="18"/>
  <c r="E35" i="18"/>
  <c r="F35" i="18"/>
  <c r="D36" i="18"/>
  <c r="E36" i="18"/>
  <c r="F36" i="18"/>
  <c r="D37" i="18"/>
  <c r="E37" i="18"/>
  <c r="F37" i="18"/>
  <c r="D38" i="18"/>
  <c r="E38" i="18"/>
  <c r="F38" i="18"/>
  <c r="D39" i="18"/>
  <c r="E39" i="18"/>
  <c r="F39" i="18"/>
  <c r="D40" i="18"/>
  <c r="E40" i="18"/>
  <c r="F40" i="18"/>
  <c r="D41" i="18"/>
  <c r="E41" i="18"/>
  <c r="F41" i="18"/>
  <c r="D42" i="18"/>
  <c r="E42" i="18"/>
  <c r="F42" i="18"/>
  <c r="D43" i="18"/>
  <c r="E43" i="18"/>
  <c r="F43" i="18"/>
  <c r="D44" i="18"/>
  <c r="E44" i="18"/>
  <c r="F44" i="18"/>
  <c r="D45" i="18"/>
  <c r="E45" i="18"/>
  <c r="F45" i="18"/>
  <c r="D46" i="18"/>
  <c r="E46" i="18"/>
  <c r="F46" i="18"/>
  <c r="D47" i="18"/>
  <c r="E47" i="18"/>
  <c r="F47" i="18"/>
  <c r="D48" i="18"/>
  <c r="E48" i="18"/>
  <c r="F48" i="18"/>
  <c r="D49" i="18"/>
  <c r="E49" i="18"/>
  <c r="F49" i="18"/>
  <c r="D50" i="18"/>
  <c r="E50" i="18"/>
  <c r="F50" i="18"/>
  <c r="D51" i="18"/>
  <c r="E51" i="18"/>
  <c r="F51" i="18"/>
  <c r="D52" i="18"/>
  <c r="E52" i="18"/>
  <c r="F52" i="18"/>
  <c r="D53" i="18"/>
  <c r="E53" i="18"/>
  <c r="F53" i="18"/>
  <c r="D54" i="18"/>
  <c r="E54" i="18"/>
  <c r="F54" i="18"/>
  <c r="D55" i="18"/>
  <c r="E55" i="18"/>
  <c r="F55" i="18"/>
  <c r="D56" i="18"/>
  <c r="E56" i="18"/>
  <c r="F56" i="18"/>
  <c r="D57" i="18"/>
  <c r="E57" i="18"/>
  <c r="F57" i="18"/>
  <c r="D58" i="18"/>
  <c r="E58" i="18"/>
  <c r="F58" i="18"/>
  <c r="D59" i="18"/>
  <c r="E59" i="18"/>
  <c r="F59" i="18"/>
  <c r="D60" i="18"/>
  <c r="E60" i="18"/>
  <c r="F60" i="18"/>
  <c r="D61" i="18"/>
  <c r="E61" i="18"/>
  <c r="F61" i="18"/>
  <c r="B63" i="18" l="1"/>
  <c r="A63" i="18"/>
  <c r="B62" i="18"/>
  <c r="A62" i="18"/>
  <c r="B61" i="18"/>
  <c r="A61" i="18"/>
  <c r="B60" i="18"/>
  <c r="A60" i="18"/>
  <c r="B59" i="18"/>
  <c r="A59" i="18"/>
  <c r="B58" i="18"/>
  <c r="A58" i="18"/>
  <c r="B57" i="18"/>
  <c r="A57" i="18"/>
  <c r="B56" i="18"/>
  <c r="A56" i="18"/>
  <c r="B55" i="18"/>
  <c r="A55" i="18"/>
  <c r="B54" i="18"/>
  <c r="A54" i="18"/>
  <c r="B53" i="18"/>
  <c r="A53" i="18"/>
  <c r="B52" i="18"/>
  <c r="A52" i="18"/>
  <c r="B51" i="18"/>
  <c r="A51" i="18"/>
  <c r="B50" i="18"/>
  <c r="A50" i="18"/>
  <c r="B49" i="18"/>
  <c r="A49" i="18"/>
  <c r="B48" i="18"/>
  <c r="A48" i="18"/>
  <c r="B47" i="18"/>
  <c r="A47" i="18"/>
  <c r="B46" i="18"/>
  <c r="A46" i="18"/>
  <c r="B45" i="18"/>
  <c r="A45" i="18"/>
  <c r="B44" i="18"/>
  <c r="A44" i="18"/>
  <c r="B43" i="18"/>
  <c r="A43" i="18"/>
  <c r="B42" i="18"/>
  <c r="A42" i="18"/>
  <c r="B41" i="18"/>
  <c r="A41" i="18"/>
  <c r="B40" i="18"/>
  <c r="A40" i="18"/>
  <c r="B39" i="18"/>
  <c r="A39" i="18"/>
  <c r="B38" i="18"/>
  <c r="A38" i="18"/>
  <c r="B37" i="18"/>
  <c r="A37" i="18"/>
  <c r="B36" i="18"/>
  <c r="A36" i="18"/>
  <c r="B35" i="18"/>
  <c r="A35" i="18"/>
  <c r="B34" i="18"/>
  <c r="A34" i="18"/>
  <c r="B33" i="18"/>
  <c r="A33" i="18"/>
  <c r="B32" i="18"/>
  <c r="A32" i="18"/>
  <c r="B31" i="18"/>
  <c r="A31" i="18"/>
  <c r="B30" i="18"/>
  <c r="A30" i="18"/>
  <c r="B29" i="18"/>
  <c r="A29" i="18"/>
  <c r="B28" i="18"/>
  <c r="A28" i="18"/>
  <c r="B27" i="18"/>
  <c r="A27" i="18"/>
  <c r="B26" i="18"/>
  <c r="A26" i="18"/>
  <c r="B25" i="18"/>
  <c r="A25" i="18"/>
  <c r="B24" i="18"/>
  <c r="A24" i="18"/>
  <c r="B23" i="18"/>
  <c r="A23" i="18"/>
  <c r="B22" i="18"/>
  <c r="A22" i="18"/>
  <c r="B21" i="18"/>
  <c r="A21" i="18"/>
  <c r="B20" i="18"/>
  <c r="A20" i="18"/>
  <c r="B19" i="18"/>
  <c r="A19" i="18"/>
  <c r="B18" i="18"/>
  <c r="A18" i="18"/>
  <c r="B17" i="18"/>
  <c r="A17" i="18"/>
  <c r="B16" i="18"/>
  <c r="A16" i="18"/>
  <c r="B15" i="18"/>
  <c r="A15" i="18"/>
  <c r="B14" i="18"/>
  <c r="A14" i="18"/>
  <c r="B13" i="18"/>
  <c r="A13" i="18"/>
  <c r="B12" i="18"/>
  <c r="A12" i="18"/>
  <c r="B11" i="18"/>
  <c r="A11" i="18"/>
  <c r="B10" i="18"/>
  <c r="A10" i="18"/>
  <c r="B9" i="18"/>
  <c r="A9" i="18"/>
  <c r="B8" i="18"/>
  <c r="A8" i="18"/>
  <c r="B7" i="18"/>
  <c r="A7" i="18"/>
  <c r="B6" i="18"/>
  <c r="A6" i="18"/>
  <c r="B5" i="18"/>
  <c r="A5" i="18"/>
  <c r="B4" i="18"/>
  <c r="A4" i="18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B63" i="16"/>
  <c r="A63" i="16"/>
  <c r="B62" i="16"/>
  <c r="A62" i="16"/>
  <c r="B61" i="16"/>
  <c r="A61" i="16"/>
  <c r="B60" i="16"/>
  <c r="A60" i="16"/>
  <c r="B59" i="16"/>
  <c r="A59" i="16"/>
  <c r="B58" i="16"/>
  <c r="A58" i="16"/>
  <c r="B57" i="16"/>
  <c r="A57" i="16"/>
  <c r="B56" i="16"/>
  <c r="A56" i="16"/>
  <c r="B55" i="16"/>
  <c r="A55" i="16"/>
  <c r="B54" i="16"/>
  <c r="A54" i="16"/>
  <c r="B53" i="16"/>
  <c r="A53" i="16"/>
  <c r="B52" i="16"/>
  <c r="A52" i="16"/>
  <c r="B51" i="16"/>
  <c r="A51" i="16"/>
  <c r="B50" i="16"/>
  <c r="A50" i="16"/>
  <c r="B49" i="16"/>
  <c r="A49" i="16"/>
  <c r="B48" i="16"/>
  <c r="A48" i="16"/>
  <c r="B47" i="16"/>
  <c r="A47" i="16"/>
  <c r="B46" i="16"/>
  <c r="A46" i="16"/>
  <c r="B45" i="16"/>
  <c r="A45" i="16"/>
  <c r="B44" i="16"/>
  <c r="A44" i="16"/>
  <c r="B43" i="16"/>
  <c r="A43" i="16"/>
  <c r="B42" i="16"/>
  <c r="A42" i="16"/>
  <c r="B41" i="16"/>
  <c r="A41" i="16"/>
  <c r="B40" i="16"/>
  <c r="A40" i="16"/>
  <c r="B39" i="16"/>
  <c r="A39" i="16"/>
  <c r="B38" i="16"/>
  <c r="A38" i="16"/>
  <c r="B37" i="16"/>
  <c r="A37" i="16"/>
  <c r="B36" i="16"/>
  <c r="A36" i="16"/>
  <c r="B35" i="16"/>
  <c r="A35" i="16"/>
  <c r="B34" i="16"/>
  <c r="A34" i="16"/>
  <c r="B33" i="16"/>
  <c r="A33" i="16"/>
  <c r="B32" i="16"/>
  <c r="A32" i="16"/>
  <c r="B31" i="16"/>
  <c r="A31" i="16"/>
  <c r="B30" i="16"/>
  <c r="A30" i="16"/>
  <c r="B29" i="16"/>
  <c r="A29" i="16"/>
  <c r="B28" i="16"/>
  <c r="A28" i="16"/>
  <c r="B27" i="16"/>
  <c r="A27" i="16"/>
  <c r="B26" i="16"/>
  <c r="A26" i="16"/>
  <c r="B25" i="16"/>
  <c r="A25" i="16"/>
  <c r="B24" i="16"/>
  <c r="A24" i="16"/>
  <c r="B23" i="16"/>
  <c r="A23" i="16"/>
  <c r="B22" i="16"/>
  <c r="A22" i="16"/>
  <c r="B21" i="16"/>
  <c r="A21" i="16"/>
  <c r="B20" i="16"/>
  <c r="A20" i="16"/>
  <c r="B19" i="16"/>
  <c r="A19" i="16"/>
  <c r="B18" i="16"/>
  <c r="A18" i="16"/>
  <c r="B17" i="16"/>
  <c r="A17" i="16"/>
  <c r="B16" i="16"/>
  <c r="A16" i="16"/>
  <c r="B15" i="16"/>
  <c r="A15" i="16"/>
  <c r="B14" i="16"/>
  <c r="A14" i="16"/>
  <c r="B13" i="16"/>
  <c r="A13" i="16"/>
  <c r="B12" i="16"/>
  <c r="A12" i="16"/>
  <c r="B11" i="16"/>
  <c r="A11" i="16"/>
  <c r="B10" i="16"/>
  <c r="A10" i="16"/>
  <c r="B9" i="16"/>
  <c r="A9" i="16"/>
  <c r="B8" i="16"/>
  <c r="A8" i="16"/>
  <c r="B7" i="16"/>
  <c r="A7" i="16"/>
  <c r="B6" i="16"/>
  <c r="A6" i="16"/>
  <c r="B5" i="16"/>
  <c r="A5" i="16"/>
  <c r="B4" i="16"/>
  <c r="A4" i="16"/>
  <c r="B63" i="15"/>
  <c r="A63" i="15"/>
  <c r="B62" i="15"/>
  <c r="A62" i="15"/>
  <c r="B61" i="15"/>
  <c r="A61" i="15"/>
  <c r="B60" i="15"/>
  <c r="A60" i="15"/>
  <c r="B59" i="15"/>
  <c r="A59" i="15"/>
  <c r="B58" i="15"/>
  <c r="A58" i="15"/>
  <c r="B57" i="15"/>
  <c r="A57" i="15"/>
  <c r="B56" i="15"/>
  <c r="A56" i="15"/>
  <c r="B55" i="15"/>
  <c r="A55" i="15"/>
  <c r="B54" i="15"/>
  <c r="A54" i="15"/>
  <c r="B53" i="15"/>
  <c r="A53" i="15"/>
  <c r="B52" i="15"/>
  <c r="A52" i="15"/>
  <c r="B51" i="15"/>
  <c r="A51" i="15"/>
  <c r="B50" i="15"/>
  <c r="A50" i="15"/>
  <c r="B49" i="15"/>
  <c r="A49" i="15"/>
  <c r="B48" i="15"/>
  <c r="A48" i="15"/>
  <c r="B47" i="15"/>
  <c r="A47" i="15"/>
  <c r="B46" i="15"/>
  <c r="A46" i="15"/>
  <c r="B45" i="15"/>
  <c r="A45" i="15"/>
  <c r="B44" i="15"/>
  <c r="A44" i="15"/>
  <c r="B43" i="15"/>
  <c r="A43" i="15"/>
  <c r="B42" i="15"/>
  <c r="A42" i="15"/>
  <c r="B41" i="15"/>
  <c r="A41" i="15"/>
  <c r="B40" i="15"/>
  <c r="A40" i="15"/>
  <c r="B39" i="15"/>
  <c r="A39" i="15"/>
  <c r="B38" i="15"/>
  <c r="A38" i="15"/>
  <c r="B37" i="15"/>
  <c r="A37" i="15"/>
  <c r="B36" i="15"/>
  <c r="A36" i="15"/>
  <c r="B35" i="15"/>
  <c r="A35" i="15"/>
  <c r="B34" i="15"/>
  <c r="A34" i="15"/>
  <c r="B33" i="15"/>
  <c r="A33" i="15"/>
  <c r="B32" i="15"/>
  <c r="A32" i="15"/>
  <c r="B31" i="15"/>
  <c r="A31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B18" i="15"/>
  <c r="A18" i="15"/>
  <c r="B17" i="15"/>
  <c r="A17" i="15"/>
  <c r="B16" i="15"/>
  <c r="A16" i="15"/>
  <c r="B15" i="15"/>
  <c r="A15" i="15"/>
  <c r="B14" i="15"/>
  <c r="A14" i="15"/>
  <c r="B13" i="15"/>
  <c r="A13" i="15"/>
  <c r="B12" i="15"/>
  <c r="A12" i="15"/>
  <c r="B11" i="15"/>
  <c r="A11" i="15"/>
  <c r="B10" i="15"/>
  <c r="A10" i="15"/>
  <c r="B9" i="15"/>
  <c r="A9" i="15"/>
  <c r="B8" i="15"/>
  <c r="A8" i="15"/>
  <c r="B7" i="15"/>
  <c r="A7" i="15"/>
  <c r="B6" i="15"/>
  <c r="A6" i="15"/>
  <c r="B5" i="15"/>
  <c r="A5" i="15"/>
  <c r="B4" i="15"/>
  <c r="A4" i="15"/>
  <c r="B63" i="14"/>
  <c r="A63" i="14"/>
  <c r="B62" i="14"/>
  <c r="A62" i="14"/>
  <c r="B61" i="14"/>
  <c r="A61" i="14"/>
  <c r="B60" i="14"/>
  <c r="A60" i="14"/>
  <c r="B59" i="14"/>
  <c r="A59" i="14"/>
  <c r="B58" i="14"/>
  <c r="A58" i="14"/>
  <c r="B57" i="14"/>
  <c r="A57" i="14"/>
  <c r="B56" i="14"/>
  <c r="A56" i="14"/>
  <c r="B55" i="14"/>
  <c r="A55" i="14"/>
  <c r="B54" i="14"/>
  <c r="A54" i="14"/>
  <c r="B53" i="14"/>
  <c r="A53" i="14"/>
  <c r="B52" i="14"/>
  <c r="A52" i="14"/>
  <c r="B51" i="14"/>
  <c r="A51" i="14"/>
  <c r="B50" i="14"/>
  <c r="A50" i="14"/>
  <c r="B49" i="14"/>
  <c r="A49" i="14"/>
  <c r="B48" i="14"/>
  <c r="A48" i="14"/>
  <c r="B47" i="14"/>
  <c r="A47" i="14"/>
  <c r="B46" i="14"/>
  <c r="A46" i="14"/>
  <c r="B45" i="14"/>
  <c r="A45" i="14"/>
  <c r="B44" i="14"/>
  <c r="A44" i="14"/>
  <c r="B43" i="14"/>
  <c r="A43" i="14"/>
  <c r="B42" i="14"/>
  <c r="A42" i="14"/>
  <c r="B41" i="14"/>
  <c r="A41" i="14"/>
  <c r="B40" i="14"/>
  <c r="A40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B13" i="14"/>
  <c r="A13" i="14"/>
  <c r="B12" i="14"/>
  <c r="A12" i="14"/>
  <c r="B11" i="14"/>
  <c r="A11" i="14"/>
  <c r="B10" i="14"/>
  <c r="A10" i="14"/>
  <c r="B9" i="14"/>
  <c r="A9" i="14"/>
  <c r="B8" i="14"/>
  <c r="A8" i="14"/>
  <c r="B7" i="14"/>
  <c r="A7" i="14"/>
  <c r="B6" i="14"/>
  <c r="A6" i="14"/>
  <c r="B5" i="14"/>
  <c r="A5" i="14"/>
  <c r="B4" i="14"/>
  <c r="A4" i="14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A4" i="2"/>
  <c r="B4" i="2"/>
  <c r="C61" i="18" l="1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R31" i="18"/>
  <c r="O31" i="18"/>
  <c r="L31" i="18"/>
  <c r="I31" i="18"/>
  <c r="C31" i="18"/>
  <c r="R30" i="18"/>
  <c r="O30" i="18"/>
  <c r="L30" i="18"/>
  <c r="I30" i="18"/>
  <c r="C30" i="18"/>
  <c r="R29" i="18"/>
  <c r="O29" i="18"/>
  <c r="L29" i="18"/>
  <c r="I29" i="18"/>
  <c r="C29" i="18"/>
  <c r="C28" i="18"/>
  <c r="C27" i="18"/>
  <c r="C26" i="18"/>
  <c r="R25" i="18"/>
  <c r="O25" i="18"/>
  <c r="L25" i="18"/>
  <c r="I25" i="18"/>
  <c r="C25" i="18"/>
  <c r="R24" i="18"/>
  <c r="O24" i="18"/>
  <c r="L24" i="18"/>
  <c r="I24" i="18"/>
  <c r="C24" i="18"/>
  <c r="R23" i="18"/>
  <c r="O23" i="18"/>
  <c r="L23" i="18"/>
  <c r="I23" i="18"/>
  <c r="C23" i="18"/>
  <c r="C22" i="18"/>
  <c r="C21" i="18"/>
  <c r="C20" i="18"/>
  <c r="R19" i="18"/>
  <c r="O19" i="18"/>
  <c r="L19" i="18"/>
  <c r="I19" i="18"/>
  <c r="C19" i="18"/>
  <c r="R18" i="18"/>
  <c r="O18" i="18"/>
  <c r="L18" i="18"/>
  <c r="I18" i="18"/>
  <c r="C18" i="18"/>
  <c r="R17" i="18"/>
  <c r="O17" i="18"/>
  <c r="L17" i="18"/>
  <c r="I17" i="18"/>
  <c r="C17" i="18"/>
  <c r="C16" i="18"/>
  <c r="C15" i="18"/>
  <c r="C14" i="18"/>
  <c r="R13" i="18"/>
  <c r="O13" i="18"/>
  <c r="L13" i="18"/>
  <c r="I13" i="18"/>
  <c r="C13" i="18"/>
  <c r="R12" i="18"/>
  <c r="O12" i="18"/>
  <c r="L12" i="18"/>
  <c r="I12" i="18"/>
  <c r="C12" i="18"/>
  <c r="R11" i="18"/>
  <c r="O11" i="18"/>
  <c r="L11" i="18"/>
  <c r="I11" i="18"/>
  <c r="C11" i="18"/>
  <c r="C10" i="18"/>
  <c r="C9" i="18"/>
  <c r="C8" i="18"/>
  <c r="R7" i="18"/>
  <c r="O7" i="18"/>
  <c r="L7" i="18"/>
  <c r="I7" i="18"/>
  <c r="C7" i="18"/>
  <c r="R6" i="18"/>
  <c r="O6" i="18"/>
  <c r="L6" i="18"/>
  <c r="I6" i="18"/>
  <c r="C6" i="18"/>
  <c r="R5" i="18"/>
  <c r="O5" i="18"/>
  <c r="L5" i="18"/>
  <c r="I5" i="18"/>
  <c r="C5" i="18"/>
  <c r="C4" i="18"/>
  <c r="C3" i="18"/>
  <c r="C2" i="18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R31" i="17"/>
  <c r="O31" i="17"/>
  <c r="L31" i="17"/>
  <c r="I31" i="17"/>
  <c r="C31" i="17"/>
  <c r="R30" i="17"/>
  <c r="O30" i="17"/>
  <c r="L30" i="17"/>
  <c r="I30" i="17"/>
  <c r="C30" i="17"/>
  <c r="R29" i="17"/>
  <c r="O29" i="17"/>
  <c r="L29" i="17"/>
  <c r="I29" i="17"/>
  <c r="C29" i="17"/>
  <c r="C28" i="17"/>
  <c r="C27" i="17"/>
  <c r="C26" i="17"/>
  <c r="R25" i="17"/>
  <c r="O25" i="17"/>
  <c r="L25" i="17"/>
  <c r="I25" i="17"/>
  <c r="C25" i="17"/>
  <c r="R24" i="17"/>
  <c r="O24" i="17"/>
  <c r="L24" i="17"/>
  <c r="I24" i="17"/>
  <c r="C24" i="17"/>
  <c r="R23" i="17"/>
  <c r="O23" i="17"/>
  <c r="L23" i="17"/>
  <c r="I23" i="17"/>
  <c r="C23" i="17"/>
  <c r="C22" i="17"/>
  <c r="C21" i="17"/>
  <c r="C20" i="17"/>
  <c r="R19" i="17"/>
  <c r="O19" i="17"/>
  <c r="L19" i="17"/>
  <c r="I19" i="17"/>
  <c r="C19" i="17"/>
  <c r="R18" i="17"/>
  <c r="O18" i="17"/>
  <c r="L18" i="17"/>
  <c r="I18" i="17"/>
  <c r="C18" i="17"/>
  <c r="R17" i="17"/>
  <c r="O17" i="17"/>
  <c r="L17" i="17"/>
  <c r="I17" i="17"/>
  <c r="C17" i="17"/>
  <c r="C16" i="17"/>
  <c r="C15" i="17"/>
  <c r="C14" i="17"/>
  <c r="R13" i="17"/>
  <c r="O13" i="17"/>
  <c r="L13" i="17"/>
  <c r="I13" i="17"/>
  <c r="C13" i="17"/>
  <c r="R12" i="17"/>
  <c r="O12" i="17"/>
  <c r="L12" i="17"/>
  <c r="I12" i="17"/>
  <c r="C12" i="17"/>
  <c r="R11" i="17"/>
  <c r="O11" i="17"/>
  <c r="L11" i="17"/>
  <c r="I11" i="17"/>
  <c r="C11" i="17"/>
  <c r="C10" i="17"/>
  <c r="C9" i="17"/>
  <c r="C8" i="17"/>
  <c r="R7" i="17"/>
  <c r="O7" i="17"/>
  <c r="L7" i="17"/>
  <c r="I7" i="17"/>
  <c r="C7" i="17"/>
  <c r="R6" i="17"/>
  <c r="O6" i="17"/>
  <c r="L6" i="17"/>
  <c r="I6" i="17"/>
  <c r="C6" i="17"/>
  <c r="R5" i="17"/>
  <c r="O5" i="17"/>
  <c r="L5" i="17"/>
  <c r="I5" i="17"/>
  <c r="C5" i="17"/>
  <c r="C4" i="17"/>
  <c r="C3" i="17"/>
  <c r="C2" i="17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R31" i="16"/>
  <c r="O31" i="16"/>
  <c r="L31" i="16"/>
  <c r="I31" i="16"/>
  <c r="C31" i="16"/>
  <c r="R30" i="16"/>
  <c r="O30" i="16"/>
  <c r="L30" i="16"/>
  <c r="I30" i="16"/>
  <c r="C30" i="16"/>
  <c r="R29" i="16"/>
  <c r="O29" i="16"/>
  <c r="L29" i="16"/>
  <c r="I29" i="16"/>
  <c r="C29" i="16"/>
  <c r="C28" i="16"/>
  <c r="C27" i="16"/>
  <c r="C26" i="16"/>
  <c r="R25" i="16"/>
  <c r="O25" i="16"/>
  <c r="L25" i="16"/>
  <c r="I25" i="16"/>
  <c r="C25" i="16"/>
  <c r="R24" i="16"/>
  <c r="O24" i="16"/>
  <c r="L24" i="16"/>
  <c r="I24" i="16"/>
  <c r="C24" i="16"/>
  <c r="R23" i="16"/>
  <c r="O23" i="16"/>
  <c r="L23" i="16"/>
  <c r="I23" i="16"/>
  <c r="C23" i="16"/>
  <c r="C22" i="16"/>
  <c r="C21" i="16"/>
  <c r="C20" i="16"/>
  <c r="R19" i="16"/>
  <c r="O19" i="16"/>
  <c r="L19" i="16"/>
  <c r="I19" i="16"/>
  <c r="C19" i="16"/>
  <c r="R18" i="16"/>
  <c r="O18" i="16"/>
  <c r="L18" i="16"/>
  <c r="I18" i="16"/>
  <c r="C18" i="16"/>
  <c r="R17" i="16"/>
  <c r="O17" i="16"/>
  <c r="L17" i="16"/>
  <c r="I17" i="16"/>
  <c r="C17" i="16"/>
  <c r="C16" i="16"/>
  <c r="C15" i="16"/>
  <c r="C14" i="16"/>
  <c r="R13" i="16"/>
  <c r="O13" i="16"/>
  <c r="L13" i="16"/>
  <c r="I13" i="16"/>
  <c r="C13" i="16"/>
  <c r="R12" i="16"/>
  <c r="O12" i="16"/>
  <c r="L12" i="16"/>
  <c r="I12" i="16"/>
  <c r="C12" i="16"/>
  <c r="R11" i="16"/>
  <c r="O11" i="16"/>
  <c r="L11" i="16"/>
  <c r="I11" i="16"/>
  <c r="C11" i="16"/>
  <c r="C10" i="16"/>
  <c r="C9" i="16"/>
  <c r="C8" i="16"/>
  <c r="R7" i="16"/>
  <c r="O7" i="16"/>
  <c r="L7" i="16"/>
  <c r="I7" i="16"/>
  <c r="C7" i="16"/>
  <c r="R6" i="16"/>
  <c r="O6" i="16"/>
  <c r="L6" i="16"/>
  <c r="I6" i="16"/>
  <c r="C6" i="16"/>
  <c r="R5" i="16"/>
  <c r="O5" i="16"/>
  <c r="L5" i="16"/>
  <c r="I5" i="16"/>
  <c r="C5" i="16"/>
  <c r="C4" i="16"/>
  <c r="C3" i="16"/>
  <c r="C2" i="16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R31" i="15"/>
  <c r="O31" i="15"/>
  <c r="L31" i="15"/>
  <c r="I31" i="15"/>
  <c r="C31" i="15"/>
  <c r="R30" i="15"/>
  <c r="O30" i="15"/>
  <c r="L30" i="15"/>
  <c r="I30" i="15"/>
  <c r="C30" i="15"/>
  <c r="R29" i="15"/>
  <c r="O29" i="15"/>
  <c r="L29" i="15"/>
  <c r="I29" i="15"/>
  <c r="C29" i="15"/>
  <c r="C28" i="15"/>
  <c r="C27" i="15"/>
  <c r="C26" i="15"/>
  <c r="R25" i="15"/>
  <c r="O25" i="15"/>
  <c r="L25" i="15"/>
  <c r="I25" i="15"/>
  <c r="C25" i="15"/>
  <c r="R24" i="15"/>
  <c r="O24" i="15"/>
  <c r="L24" i="15"/>
  <c r="I24" i="15"/>
  <c r="C24" i="15"/>
  <c r="R23" i="15"/>
  <c r="O23" i="15"/>
  <c r="L23" i="15"/>
  <c r="I23" i="15"/>
  <c r="C23" i="15"/>
  <c r="C22" i="15"/>
  <c r="C21" i="15"/>
  <c r="C20" i="15"/>
  <c r="R19" i="15"/>
  <c r="O19" i="15"/>
  <c r="L19" i="15"/>
  <c r="I19" i="15"/>
  <c r="C19" i="15"/>
  <c r="R18" i="15"/>
  <c r="O18" i="15"/>
  <c r="L18" i="15"/>
  <c r="I18" i="15"/>
  <c r="C18" i="15"/>
  <c r="R17" i="15"/>
  <c r="O17" i="15"/>
  <c r="L17" i="15"/>
  <c r="I17" i="15"/>
  <c r="C17" i="15"/>
  <c r="C16" i="15"/>
  <c r="C15" i="15"/>
  <c r="C14" i="15"/>
  <c r="R13" i="15"/>
  <c r="O13" i="15"/>
  <c r="L13" i="15"/>
  <c r="I13" i="15"/>
  <c r="C13" i="15"/>
  <c r="R12" i="15"/>
  <c r="O12" i="15"/>
  <c r="L12" i="15"/>
  <c r="I12" i="15"/>
  <c r="C12" i="15"/>
  <c r="R11" i="15"/>
  <c r="O11" i="15"/>
  <c r="L11" i="15"/>
  <c r="I11" i="15"/>
  <c r="C11" i="15"/>
  <c r="C10" i="15"/>
  <c r="C9" i="15"/>
  <c r="C8" i="15"/>
  <c r="R7" i="15"/>
  <c r="O7" i="15"/>
  <c r="L7" i="15"/>
  <c r="I7" i="15"/>
  <c r="C7" i="15"/>
  <c r="R6" i="15"/>
  <c r="O6" i="15"/>
  <c r="L6" i="15"/>
  <c r="I6" i="15"/>
  <c r="C6" i="15"/>
  <c r="R5" i="15"/>
  <c r="O5" i="15"/>
  <c r="L5" i="15"/>
  <c r="I5" i="15"/>
  <c r="C5" i="15"/>
  <c r="C4" i="15"/>
  <c r="C3" i="15"/>
  <c r="C2" i="15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R31" i="14"/>
  <c r="O31" i="14"/>
  <c r="L31" i="14"/>
  <c r="I31" i="14"/>
  <c r="C31" i="14"/>
  <c r="R30" i="14"/>
  <c r="O30" i="14"/>
  <c r="L30" i="14"/>
  <c r="I30" i="14"/>
  <c r="C30" i="14"/>
  <c r="R29" i="14"/>
  <c r="O29" i="14"/>
  <c r="L29" i="14"/>
  <c r="I29" i="14"/>
  <c r="C29" i="14"/>
  <c r="C28" i="14"/>
  <c r="C27" i="14"/>
  <c r="C26" i="14"/>
  <c r="R25" i="14"/>
  <c r="O25" i="14"/>
  <c r="L25" i="14"/>
  <c r="I25" i="14"/>
  <c r="C25" i="14"/>
  <c r="R24" i="14"/>
  <c r="O24" i="14"/>
  <c r="L24" i="14"/>
  <c r="I24" i="14"/>
  <c r="C24" i="14"/>
  <c r="R23" i="14"/>
  <c r="O23" i="14"/>
  <c r="L23" i="14"/>
  <c r="I23" i="14"/>
  <c r="C23" i="14"/>
  <c r="C22" i="14"/>
  <c r="C21" i="14"/>
  <c r="C20" i="14"/>
  <c r="R19" i="14"/>
  <c r="O19" i="14"/>
  <c r="L19" i="14"/>
  <c r="I19" i="14"/>
  <c r="C19" i="14"/>
  <c r="R18" i="14"/>
  <c r="O18" i="14"/>
  <c r="L18" i="14"/>
  <c r="I18" i="14"/>
  <c r="C18" i="14"/>
  <c r="R17" i="14"/>
  <c r="O17" i="14"/>
  <c r="L17" i="14"/>
  <c r="I17" i="14"/>
  <c r="C17" i="14"/>
  <c r="C16" i="14"/>
  <c r="C15" i="14"/>
  <c r="C14" i="14"/>
  <c r="R13" i="14"/>
  <c r="O13" i="14"/>
  <c r="L13" i="14"/>
  <c r="I13" i="14"/>
  <c r="C13" i="14"/>
  <c r="R12" i="14"/>
  <c r="O12" i="14"/>
  <c r="L12" i="14"/>
  <c r="I12" i="14"/>
  <c r="C12" i="14"/>
  <c r="R11" i="14"/>
  <c r="O11" i="14"/>
  <c r="L11" i="14"/>
  <c r="I11" i="14"/>
  <c r="C11" i="14"/>
  <c r="C10" i="14"/>
  <c r="C9" i="14"/>
  <c r="C8" i="14"/>
  <c r="R7" i="14"/>
  <c r="O7" i="14"/>
  <c r="L7" i="14"/>
  <c r="I7" i="14"/>
  <c r="C7" i="14"/>
  <c r="R6" i="14"/>
  <c r="O6" i="14"/>
  <c r="L6" i="14"/>
  <c r="I6" i="14"/>
  <c r="C6" i="14"/>
  <c r="R5" i="14"/>
  <c r="O5" i="14"/>
  <c r="L5" i="14"/>
  <c r="I5" i="14"/>
  <c r="C5" i="14"/>
  <c r="C4" i="14"/>
  <c r="C3" i="14"/>
  <c r="C2" i="14"/>
  <c r="C7" i="2"/>
  <c r="C6" i="2"/>
  <c r="C5" i="2"/>
  <c r="C4" i="2"/>
  <c r="C3" i="2"/>
  <c r="C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R31" i="2"/>
  <c r="O31" i="2"/>
  <c r="L31" i="2"/>
  <c r="I31" i="2"/>
  <c r="R30" i="2"/>
  <c r="O30" i="2"/>
  <c r="L30" i="2"/>
  <c r="I30" i="2"/>
  <c r="R29" i="2"/>
  <c r="O29" i="2"/>
  <c r="L29" i="2"/>
  <c r="I29" i="2"/>
  <c r="R25" i="2"/>
  <c r="O25" i="2"/>
  <c r="L25" i="2"/>
  <c r="I25" i="2"/>
  <c r="R24" i="2"/>
  <c r="O24" i="2"/>
  <c r="L24" i="2"/>
  <c r="I24" i="2"/>
  <c r="R23" i="2"/>
  <c r="O23" i="2"/>
  <c r="L23" i="2"/>
  <c r="I23" i="2"/>
  <c r="R19" i="2"/>
  <c r="O19" i="2"/>
  <c r="L19" i="2"/>
  <c r="I19" i="2"/>
  <c r="R18" i="2"/>
  <c r="O18" i="2"/>
  <c r="L18" i="2"/>
  <c r="I18" i="2"/>
  <c r="R17" i="2"/>
  <c r="O17" i="2"/>
  <c r="L17" i="2"/>
  <c r="I17" i="2"/>
  <c r="R13" i="2"/>
  <c r="O13" i="2"/>
  <c r="L13" i="2"/>
  <c r="I13" i="2"/>
  <c r="R12" i="2"/>
  <c r="O12" i="2"/>
  <c r="L12" i="2"/>
  <c r="I12" i="2"/>
  <c r="R11" i="2"/>
  <c r="O11" i="2"/>
  <c r="L11" i="2"/>
  <c r="I11" i="2"/>
  <c r="R7" i="2"/>
  <c r="R6" i="2"/>
  <c r="R5" i="2"/>
  <c r="O7" i="2"/>
  <c r="O6" i="2"/>
  <c r="O5" i="2"/>
  <c r="L7" i="2"/>
  <c r="L6" i="2"/>
  <c r="L5" i="2"/>
  <c r="I7" i="2"/>
  <c r="I6" i="2"/>
  <c r="I5" i="2"/>
  <c r="S58" i="1"/>
  <c r="K50" i="1"/>
  <c r="S51" i="1"/>
  <c r="G43" i="1"/>
  <c r="S54" i="1"/>
  <c r="G45" i="1"/>
  <c r="H49" i="1"/>
  <c r="H60" i="1"/>
  <c r="T45" i="1"/>
  <c r="H51" i="1"/>
  <c r="O59" i="1"/>
  <c r="T43" i="1"/>
  <c r="P41" i="1"/>
  <c r="P46" i="1"/>
  <c r="K41" i="1"/>
  <c r="K52" i="1"/>
  <c r="P44" i="1"/>
  <c r="T62" i="1"/>
  <c r="L55" i="1"/>
  <c r="P39" i="1"/>
  <c r="K38" i="1"/>
  <c r="T58" i="1"/>
  <c r="H53" i="1"/>
  <c r="L41" i="1"/>
  <c r="K46" i="1"/>
  <c r="K55" i="1"/>
  <c r="S56" i="1"/>
  <c r="S49" i="1"/>
  <c r="T56" i="1"/>
  <c r="K40" i="1"/>
  <c r="S47" i="1"/>
  <c r="T41" i="1"/>
  <c r="K44" i="1"/>
  <c r="S45" i="1"/>
  <c r="K43" i="1"/>
  <c r="H41" i="1"/>
  <c r="T60" i="1"/>
  <c r="L43" i="1"/>
  <c r="G55" i="1"/>
  <c r="T49" i="1"/>
  <c r="L40" i="1"/>
  <c r="T54" i="1"/>
  <c r="S38" i="1"/>
  <c r="H42" i="1"/>
  <c r="P42" i="1"/>
  <c r="P54" i="1"/>
  <c r="T37" i="1"/>
  <c r="P48" i="1"/>
  <c r="O42" i="1"/>
  <c r="O43" i="1"/>
  <c r="L42" i="1"/>
  <c r="O58" i="1"/>
  <c r="G49" i="1"/>
  <c r="T55" i="1"/>
  <c r="O54" i="1"/>
  <c r="K47" i="1"/>
  <c r="L45" i="1"/>
  <c r="G62" i="1"/>
  <c r="G47" i="1"/>
  <c r="S37" i="1"/>
  <c r="L59" i="1"/>
  <c r="S53" i="1"/>
  <c r="L46" i="1"/>
  <c r="H44" i="1"/>
  <c r="K54" i="1"/>
  <c r="T46" i="1"/>
  <c r="G51" i="1"/>
  <c r="T40" i="1"/>
  <c r="L60" i="1"/>
  <c r="L51" i="1"/>
  <c r="G44" i="1"/>
  <c r="H62" i="1"/>
  <c r="O60" i="1"/>
  <c r="S40" i="1"/>
  <c r="P40" i="1"/>
  <c r="X37" i="1"/>
  <c r="K45" i="1"/>
  <c r="W38" i="1"/>
  <c r="G39" i="1"/>
  <c r="U54" i="1" l="1"/>
  <c r="V54" i="1"/>
  <c r="M52" i="1"/>
  <c r="N52" i="1"/>
  <c r="I43" i="1"/>
  <c r="J43" i="1"/>
  <c r="M41" i="1"/>
  <c r="N41" i="1"/>
  <c r="U38" i="1"/>
  <c r="V38" i="1"/>
  <c r="U53" i="1"/>
  <c r="V53" i="1"/>
  <c r="M46" i="1"/>
  <c r="N46" i="1"/>
  <c r="U58" i="1"/>
  <c r="V58" i="1"/>
  <c r="Q54" i="1"/>
  <c r="R54" i="1"/>
  <c r="U47" i="1"/>
  <c r="V47" i="1"/>
  <c r="I47" i="1"/>
  <c r="J47" i="1"/>
  <c r="M45" i="1"/>
  <c r="N45" i="1"/>
  <c r="M40" i="1"/>
  <c r="N40" i="1"/>
  <c r="Q60" i="1"/>
  <c r="R60" i="1"/>
  <c r="Q59" i="1"/>
  <c r="R59" i="1"/>
  <c r="M55" i="1"/>
  <c r="N55" i="1"/>
  <c r="M50" i="1"/>
  <c r="N50" i="1"/>
  <c r="Q43" i="1"/>
  <c r="R43" i="1"/>
  <c r="Q58" i="1"/>
  <c r="R58" i="1"/>
  <c r="U51" i="1"/>
  <c r="V51" i="1"/>
  <c r="I51" i="1"/>
  <c r="J51" i="1"/>
  <c r="M44" i="1"/>
  <c r="N44" i="1"/>
  <c r="Q42" i="1"/>
  <c r="R42" i="1"/>
  <c r="U56" i="1"/>
  <c r="V56" i="1"/>
  <c r="M54" i="1"/>
  <c r="N54" i="1"/>
  <c r="U45" i="1"/>
  <c r="V45" i="1"/>
  <c r="I45" i="1"/>
  <c r="J45" i="1"/>
  <c r="M43" i="1"/>
  <c r="N43" i="1"/>
  <c r="U40" i="1"/>
  <c r="V40" i="1"/>
  <c r="Y38" i="1"/>
  <c r="Z38" i="1"/>
  <c r="M38" i="1"/>
  <c r="N38" i="1"/>
  <c r="I62" i="1"/>
  <c r="J62" i="1"/>
  <c r="I44" i="1"/>
  <c r="J44" i="1"/>
  <c r="I39" i="1"/>
  <c r="J39" i="1"/>
  <c r="I55" i="1"/>
  <c r="J55" i="1"/>
  <c r="U49" i="1"/>
  <c r="V49" i="1"/>
  <c r="I49" i="1"/>
  <c r="J49" i="1"/>
  <c r="M47" i="1"/>
  <c r="N47" i="1"/>
  <c r="U37" i="1"/>
  <c r="V37" i="1"/>
  <c r="W61" i="1"/>
  <c r="W51" i="1"/>
  <c r="G38" i="1"/>
  <c r="P59" i="1"/>
  <c r="W56" i="1"/>
  <c r="W37" i="1"/>
  <c r="X42" i="1"/>
  <c r="S43" i="1"/>
  <c r="W50" i="1"/>
  <c r="W52" i="1"/>
  <c r="S57" i="1"/>
  <c r="K58" i="1"/>
  <c r="S44" i="1"/>
  <c r="G56" i="1"/>
  <c r="H59" i="1"/>
  <c r="S61" i="1"/>
  <c r="L61" i="1"/>
  <c r="X50" i="1"/>
  <c r="X59" i="1"/>
  <c r="X55" i="1"/>
  <c r="T44" i="1"/>
  <c r="H54" i="1"/>
  <c r="K42" i="1"/>
  <c r="S21" i="1"/>
  <c r="C25" i="1"/>
  <c r="G28" i="1"/>
  <c r="K25" i="1"/>
  <c r="W33" i="1"/>
  <c r="L13" i="1"/>
  <c r="T11" i="1"/>
  <c r="G17" i="1"/>
  <c r="D58" i="1"/>
  <c r="P33" i="1"/>
  <c r="H12" i="1"/>
  <c r="D28" i="1"/>
  <c r="H15" i="1"/>
  <c r="O9" i="1"/>
  <c r="H11" i="1"/>
  <c r="T4" i="1"/>
  <c r="H14" i="1"/>
  <c r="X5" i="1"/>
  <c r="O30" i="1"/>
  <c r="C15" i="1"/>
  <c r="S25" i="1"/>
  <c r="X20" i="1"/>
  <c r="O18" i="1"/>
  <c r="D4" i="1"/>
  <c r="D50" i="1"/>
  <c r="D36" i="1"/>
  <c r="D7" i="1"/>
  <c r="T10" i="1"/>
  <c r="C8" i="1"/>
  <c r="W30" i="1"/>
  <c r="O15" i="1"/>
  <c r="X28" i="1"/>
  <c r="S18" i="1"/>
  <c r="C7" i="1"/>
  <c r="G13" i="1"/>
  <c r="C53" i="1"/>
  <c r="X25" i="1"/>
  <c r="X12" i="1"/>
  <c r="O25" i="1"/>
  <c r="D38" i="1"/>
  <c r="K10" i="1"/>
  <c r="C58" i="1"/>
  <c r="H19" i="1"/>
  <c r="O20" i="1"/>
  <c r="D9" i="1"/>
  <c r="C45" i="1"/>
  <c r="W5" i="1"/>
  <c r="W8" i="1"/>
  <c r="G35" i="1"/>
  <c r="D31" i="1"/>
  <c r="P28" i="1"/>
  <c r="L32" i="1"/>
  <c r="D34" i="1"/>
  <c r="C49" i="1"/>
  <c r="X29" i="1"/>
  <c r="P17" i="1"/>
  <c r="C52" i="1"/>
  <c r="P31" i="1"/>
  <c r="O41" i="1"/>
  <c r="K39" i="1"/>
  <c r="X47" i="1"/>
  <c r="W41" i="1"/>
  <c r="X58" i="1"/>
  <c r="S48" i="1"/>
  <c r="H38" i="1"/>
  <c r="W57" i="1"/>
  <c r="P38" i="1"/>
  <c r="O55" i="1"/>
  <c r="T39" i="1"/>
  <c r="H61" i="1"/>
  <c r="K37" i="1"/>
  <c r="S52" i="1"/>
  <c r="G60" i="1"/>
  <c r="P58" i="1"/>
  <c r="T59" i="1"/>
  <c r="S55" i="1"/>
  <c r="P52" i="1"/>
  <c r="X56" i="1"/>
  <c r="K48" i="1"/>
  <c r="W43" i="1"/>
  <c r="W62" i="1"/>
  <c r="L44" i="1"/>
  <c r="W45" i="1"/>
  <c r="O51" i="1"/>
  <c r="O11" i="1"/>
  <c r="X3" i="1"/>
  <c r="S5" i="1"/>
  <c r="W3" i="1"/>
  <c r="C13" i="1"/>
  <c r="K22" i="1"/>
  <c r="C36" i="1"/>
  <c r="D24" i="1"/>
  <c r="D25" i="1"/>
  <c r="H27" i="1"/>
  <c r="T26" i="1"/>
  <c r="L24" i="1"/>
  <c r="K8" i="1"/>
  <c r="L18" i="1"/>
  <c r="K21" i="1"/>
  <c r="G9" i="1"/>
  <c r="D61" i="1"/>
  <c r="X14" i="1"/>
  <c r="L19" i="1"/>
  <c r="O27" i="1"/>
  <c r="D57" i="1"/>
  <c r="T3" i="1"/>
  <c r="X31" i="1"/>
  <c r="W22" i="1"/>
  <c r="W27" i="1"/>
  <c r="C21" i="1"/>
  <c r="C11" i="1"/>
  <c r="W34" i="1"/>
  <c r="T18" i="1"/>
  <c r="P23" i="1"/>
  <c r="K35" i="1"/>
  <c r="D59" i="1"/>
  <c r="X11" i="1"/>
  <c r="P12" i="1"/>
  <c r="W13" i="1"/>
  <c r="X13" i="1"/>
  <c r="D44" i="1"/>
  <c r="C50" i="1"/>
  <c r="X15" i="1"/>
  <c r="O29" i="1"/>
  <c r="K34" i="1"/>
  <c r="P16" i="1"/>
  <c r="W4" i="1"/>
  <c r="C5" i="1"/>
  <c r="X17" i="1"/>
  <c r="C43" i="1"/>
  <c r="G20" i="1"/>
  <c r="P5" i="1"/>
  <c r="W17" i="1"/>
  <c r="W28" i="1"/>
  <c r="T8" i="1"/>
  <c r="L28" i="1"/>
  <c r="S33" i="1"/>
  <c r="S34" i="1"/>
  <c r="T20" i="1"/>
  <c r="C40" i="1"/>
  <c r="L5" i="1"/>
  <c r="L17" i="1"/>
  <c r="K56" i="1"/>
  <c r="K57" i="1"/>
  <c r="T53" i="1"/>
  <c r="P62" i="1"/>
  <c r="X54" i="1"/>
  <c r="X60" i="1"/>
  <c r="L38" i="1"/>
  <c r="H47" i="1"/>
  <c r="X52" i="1"/>
  <c r="T52" i="1"/>
  <c r="O45" i="1"/>
  <c r="O47" i="1"/>
  <c r="W53" i="1"/>
  <c r="G40" i="1"/>
  <c r="H39" i="1"/>
  <c r="L56" i="1"/>
  <c r="X43" i="1"/>
  <c r="W39" i="1"/>
  <c r="H46" i="1"/>
  <c r="H40" i="1"/>
  <c r="G54" i="1"/>
  <c r="W54" i="1"/>
  <c r="W60" i="1"/>
  <c r="W40" i="1"/>
  <c r="L62" i="1"/>
  <c r="G53" i="1"/>
  <c r="S41" i="1"/>
  <c r="D27" i="1"/>
  <c r="C23" i="1"/>
  <c r="G26" i="1"/>
  <c r="G34" i="1"/>
  <c r="C29" i="1"/>
  <c r="K33" i="1"/>
  <c r="K23" i="1"/>
  <c r="S35" i="1"/>
  <c r="P3" i="1"/>
  <c r="C41" i="1"/>
  <c r="K29" i="1"/>
  <c r="G22" i="1"/>
  <c r="G27" i="1"/>
  <c r="L4" i="1"/>
  <c r="C22" i="1"/>
  <c r="D41" i="1"/>
  <c r="D15" i="1"/>
  <c r="S9" i="1"/>
  <c r="D39" i="1"/>
  <c r="T35" i="1"/>
  <c r="D5" i="1"/>
  <c r="C4" i="1"/>
  <c r="C42" i="1"/>
  <c r="C12" i="1"/>
  <c r="S6" i="1"/>
  <c r="P7" i="1"/>
  <c r="X23" i="1"/>
  <c r="K3" i="1"/>
  <c r="C60" i="1"/>
  <c r="K19" i="1"/>
  <c r="P26" i="1"/>
  <c r="D6" i="1"/>
  <c r="L26" i="1"/>
  <c r="D45" i="1"/>
  <c r="C31" i="1"/>
  <c r="W29" i="1"/>
  <c r="W11" i="1"/>
  <c r="G31" i="1"/>
  <c r="T5" i="1"/>
  <c r="O31" i="1"/>
  <c r="H9" i="1"/>
  <c r="D16" i="1"/>
  <c r="W26" i="1"/>
  <c r="H32" i="1"/>
  <c r="H4" i="1"/>
  <c r="H20" i="1"/>
  <c r="T36" i="1"/>
  <c r="W24" i="1"/>
  <c r="S29" i="1"/>
  <c r="C34" i="1"/>
  <c r="D49" i="1"/>
  <c r="K16" i="1"/>
  <c r="S36" i="1"/>
  <c r="P13" i="1"/>
  <c r="P14" i="1"/>
  <c r="T25" i="1"/>
  <c r="X33" i="1"/>
  <c r="H7" i="1"/>
  <c r="W58" i="1"/>
  <c r="P53" i="1"/>
  <c r="X62" i="1"/>
  <c r="W55" i="1"/>
  <c r="P47" i="1"/>
  <c r="W42" i="1"/>
  <c r="T47" i="1"/>
  <c r="O37" i="1"/>
  <c r="L54" i="1"/>
  <c r="W48" i="1"/>
  <c r="O62" i="1"/>
  <c r="W46" i="1"/>
  <c r="P50" i="1"/>
  <c r="G61" i="1"/>
  <c r="O57" i="1"/>
  <c r="X53" i="1"/>
  <c r="X48" i="1"/>
  <c r="O49" i="1"/>
  <c r="S50" i="1"/>
  <c r="X57" i="1"/>
  <c r="L49" i="1"/>
  <c r="X51" i="1"/>
  <c r="G52" i="1"/>
  <c r="G37" i="1"/>
  <c r="T48" i="1"/>
  <c r="H35" i="1"/>
  <c r="W21" i="1"/>
  <c r="G23" i="1"/>
  <c r="L11" i="1"/>
  <c r="S14" i="1"/>
  <c r="D42" i="1"/>
  <c r="D20" i="1"/>
  <c r="W23" i="1"/>
  <c r="C14" i="1"/>
  <c r="D54" i="1"/>
  <c r="K12" i="1"/>
  <c r="H31" i="1"/>
  <c r="K32" i="1"/>
  <c r="L6" i="1"/>
  <c r="K31" i="1"/>
  <c r="D29" i="1"/>
  <c r="X21" i="1"/>
  <c r="H22" i="1"/>
  <c r="P10" i="1"/>
  <c r="S10" i="1"/>
  <c r="C38" i="1"/>
  <c r="O4" i="1"/>
  <c r="C26" i="1"/>
  <c r="G14" i="1"/>
  <c r="L27" i="1"/>
  <c r="O6" i="1"/>
  <c r="K4" i="1"/>
  <c r="T12" i="1"/>
  <c r="C6" i="1"/>
  <c r="S8" i="1"/>
  <c r="K36" i="1"/>
  <c r="C28" i="1"/>
  <c r="H25" i="1"/>
  <c r="S12" i="1"/>
  <c r="P22" i="1"/>
  <c r="P30" i="1"/>
  <c r="G29" i="1"/>
  <c r="H28" i="1"/>
  <c r="L23" i="1"/>
  <c r="D47" i="1"/>
  <c r="L31" i="1"/>
  <c r="D33" i="1"/>
  <c r="H33" i="1"/>
  <c r="P15" i="1"/>
  <c r="C54" i="1"/>
  <c r="C9" i="1"/>
  <c r="O21" i="1"/>
  <c r="S3" i="1"/>
  <c r="K26" i="1"/>
  <c r="C17" i="1"/>
  <c r="K30" i="1"/>
  <c r="T15" i="1"/>
  <c r="D37" i="1"/>
  <c r="H13" i="1"/>
  <c r="C37" i="1"/>
  <c r="K11" i="1"/>
  <c r="P29" i="1"/>
  <c r="X45" i="1"/>
  <c r="W49" i="1"/>
  <c r="X38" i="1"/>
  <c r="G42" i="1"/>
  <c r="L39" i="1"/>
  <c r="P43" i="1"/>
  <c r="H58" i="1"/>
  <c r="P56" i="1"/>
  <c r="O48" i="1"/>
  <c r="G41" i="1"/>
  <c r="X49" i="1"/>
  <c r="L53" i="1"/>
  <c r="G57" i="1"/>
  <c r="O50" i="1"/>
  <c r="G58" i="1"/>
  <c r="L48" i="1"/>
  <c r="P37" i="1"/>
  <c r="L57" i="1"/>
  <c r="P49" i="1"/>
  <c r="O44" i="1"/>
  <c r="L52" i="1"/>
  <c r="O46" i="1"/>
  <c r="X44" i="1"/>
  <c r="O56" i="1"/>
  <c r="P55" i="1"/>
  <c r="X41" i="1"/>
  <c r="T42" i="1"/>
  <c r="W31" i="1"/>
  <c r="W32" i="1"/>
  <c r="D17" i="1"/>
  <c r="D53" i="1"/>
  <c r="T21" i="1"/>
  <c r="L10" i="1"/>
  <c r="L25" i="1"/>
  <c r="W9" i="1"/>
  <c r="D56" i="1"/>
  <c r="S4" i="1"/>
  <c r="L12" i="1"/>
  <c r="X22" i="1"/>
  <c r="L20" i="1"/>
  <c r="X32" i="1"/>
  <c r="L21" i="1"/>
  <c r="G11" i="1"/>
  <c r="D8" i="1"/>
  <c r="D19" i="1"/>
  <c r="O13" i="1"/>
  <c r="H5" i="1"/>
  <c r="D14" i="1"/>
  <c r="X27" i="1"/>
  <c r="W15" i="1"/>
  <c r="H10" i="1"/>
  <c r="O24" i="1"/>
  <c r="D46" i="1"/>
  <c r="H18" i="1"/>
  <c r="K15" i="1"/>
  <c r="C61" i="1"/>
  <c r="S7" i="1"/>
  <c r="D23" i="1"/>
  <c r="X24" i="1"/>
  <c r="W14" i="1"/>
  <c r="O19" i="1"/>
  <c r="C46" i="1"/>
  <c r="D11" i="1"/>
  <c r="C16" i="1"/>
  <c r="C56" i="1"/>
  <c r="S23" i="1"/>
  <c r="C32" i="1"/>
  <c r="L16" i="1"/>
  <c r="H30" i="1"/>
  <c r="T30" i="1"/>
  <c r="D35" i="1"/>
  <c r="T27" i="1"/>
  <c r="O14" i="1"/>
  <c r="W16" i="1"/>
  <c r="O5" i="1"/>
  <c r="D43" i="1"/>
  <c r="L36" i="1"/>
  <c r="P34" i="1"/>
  <c r="S11" i="1"/>
  <c r="W7" i="1"/>
  <c r="P9" i="1"/>
  <c r="C47" i="1"/>
  <c r="S16" i="1"/>
  <c r="D21" i="1"/>
  <c r="L37" i="1"/>
  <c r="S42" i="1"/>
  <c r="X61" i="1"/>
  <c r="T57" i="1"/>
  <c r="O40" i="1"/>
  <c r="L58" i="1"/>
  <c r="L47" i="1"/>
  <c r="X39" i="1"/>
  <c r="T38" i="1"/>
  <c r="H45" i="1"/>
  <c r="W44" i="1"/>
  <c r="K51" i="1"/>
  <c r="K62" i="1"/>
  <c r="H55" i="1"/>
  <c r="T51" i="1"/>
  <c r="S39" i="1"/>
  <c r="O61" i="1"/>
  <c r="K59" i="1"/>
  <c r="K49" i="1"/>
  <c r="G48" i="1"/>
  <c r="H50" i="1"/>
  <c r="P45" i="1"/>
  <c r="K61" i="1"/>
  <c r="K53" i="1"/>
  <c r="T61" i="1"/>
  <c r="X30" i="1"/>
  <c r="L8" i="1"/>
  <c r="X16" i="1"/>
  <c r="S28" i="1"/>
  <c r="C62" i="1"/>
  <c r="W19" i="1"/>
  <c r="L7" i="1"/>
  <c r="D22" i="1"/>
  <c r="L35" i="1"/>
  <c r="K14" i="1"/>
  <c r="X6" i="1"/>
  <c r="W6" i="1"/>
  <c r="O35" i="1"/>
  <c r="H34" i="1"/>
  <c r="C30" i="1"/>
  <c r="C18" i="1"/>
  <c r="O33" i="1"/>
  <c r="C55" i="1"/>
  <c r="K7" i="1"/>
  <c r="G36" i="1"/>
  <c r="G3" i="1"/>
  <c r="S24" i="1"/>
  <c r="C3" i="1"/>
  <c r="L14" i="1"/>
  <c r="O23" i="1"/>
  <c r="T7" i="1"/>
  <c r="W25" i="1"/>
  <c r="O3" i="1"/>
  <c r="D3" i="1"/>
  <c r="X19" i="1"/>
  <c r="P6" i="1"/>
  <c r="K13" i="1"/>
  <c r="O34" i="1"/>
  <c r="H8" i="1"/>
  <c r="C44" i="1"/>
  <c r="T24" i="1"/>
  <c r="L34" i="1"/>
  <c r="C24" i="1"/>
  <c r="P27" i="1"/>
  <c r="D52" i="1"/>
  <c r="O22" i="1"/>
  <c r="C20" i="1"/>
  <c r="T16" i="1"/>
  <c r="P36" i="1"/>
  <c r="T9" i="1"/>
  <c r="T6" i="1"/>
  <c r="T17" i="1"/>
  <c r="P25" i="1"/>
  <c r="L3" i="1"/>
  <c r="P20" i="1"/>
  <c r="L15" i="1"/>
  <c r="X7" i="1"/>
  <c r="C48" i="1"/>
  <c r="D10" i="1"/>
  <c r="C39" i="1"/>
  <c r="K6" i="1"/>
  <c r="L22" i="1"/>
  <c r="S60" i="1"/>
  <c r="P60" i="1"/>
  <c r="O53" i="1"/>
  <c r="O38" i="1"/>
  <c r="H48" i="1"/>
  <c r="K60" i="1"/>
  <c r="H43" i="1"/>
  <c r="L50" i="1"/>
  <c r="G59" i="1"/>
  <c r="H57" i="1"/>
  <c r="H56" i="1"/>
  <c r="S46" i="1"/>
  <c r="O39" i="1"/>
  <c r="P57" i="1"/>
  <c r="S62" i="1"/>
  <c r="T50" i="1"/>
  <c r="G46" i="1"/>
  <c r="P51" i="1"/>
  <c r="S59" i="1"/>
  <c r="X46" i="1"/>
  <c r="X40" i="1"/>
  <c r="G50" i="1"/>
  <c r="W47" i="1"/>
  <c r="O52" i="1"/>
  <c r="H52" i="1"/>
  <c r="O17" i="1"/>
  <c r="G6" i="1"/>
  <c r="S27" i="1"/>
  <c r="G8" i="1"/>
  <c r="C10" i="1"/>
  <c r="D26" i="1"/>
  <c r="T33" i="1"/>
  <c r="W35" i="1"/>
  <c r="X26" i="1"/>
  <c r="X36" i="1"/>
  <c r="H3" i="1"/>
  <c r="D13" i="1"/>
  <c r="X35" i="1"/>
  <c r="P18" i="1"/>
  <c r="W18" i="1"/>
  <c r="T19" i="1"/>
  <c r="G33" i="1"/>
  <c r="K20" i="1"/>
  <c r="O12" i="1"/>
  <c r="O32" i="1"/>
  <c r="G25" i="1"/>
  <c r="P19" i="1"/>
  <c r="K9" i="1"/>
  <c r="T31" i="1"/>
  <c r="G12" i="1"/>
  <c r="K28" i="1"/>
  <c r="C35" i="1"/>
  <c r="P24" i="1"/>
  <c r="L33" i="1"/>
  <c r="G18" i="1"/>
  <c r="W12" i="1"/>
  <c r="T14" i="1"/>
  <c r="D30" i="1"/>
  <c r="X10" i="1"/>
  <c r="S30" i="1"/>
  <c r="S20" i="1"/>
  <c r="L9" i="1"/>
  <c r="D51" i="1"/>
  <c r="C27" i="1"/>
  <c r="P8" i="1"/>
  <c r="S17" i="1"/>
  <c r="S26" i="1"/>
  <c r="T29" i="1"/>
  <c r="K18" i="1"/>
  <c r="G5" i="1"/>
  <c r="O36" i="1"/>
  <c r="P4" i="1"/>
  <c r="G32" i="1"/>
  <c r="S31" i="1"/>
  <c r="H29" i="1"/>
  <c r="D12" i="1"/>
  <c r="S15" i="1"/>
  <c r="O16" i="1"/>
  <c r="W36" i="1"/>
  <c r="C51" i="1"/>
  <c r="O8" i="1"/>
  <c r="K17" i="1"/>
  <c r="W59" i="1"/>
  <c r="P61" i="1"/>
  <c r="H37" i="1"/>
  <c r="O10" i="1"/>
  <c r="C59" i="1"/>
  <c r="T22" i="1"/>
  <c r="G4" i="1"/>
  <c r="P11" i="1"/>
  <c r="W10" i="1"/>
  <c r="H26" i="1"/>
  <c r="T32" i="1"/>
  <c r="X8" i="1"/>
  <c r="H6" i="1"/>
  <c r="D60" i="1"/>
  <c r="G7" i="1"/>
  <c r="C57" i="1"/>
  <c r="O28" i="1"/>
  <c r="S22" i="1"/>
  <c r="D18" i="1"/>
  <c r="D62" i="1"/>
  <c r="W20" i="1"/>
  <c r="C19" i="1"/>
  <c r="X18" i="1"/>
  <c r="K5" i="1"/>
  <c r="D40" i="1"/>
  <c r="O26" i="1"/>
  <c r="H36" i="1"/>
  <c r="G15" i="1"/>
  <c r="H21" i="1"/>
  <c r="G10" i="1"/>
  <c r="K24" i="1"/>
  <c r="G21" i="1"/>
  <c r="S13" i="1"/>
  <c r="T28" i="1"/>
  <c r="D48" i="1"/>
  <c r="H24" i="1"/>
  <c r="L30" i="1"/>
  <c r="S19" i="1"/>
  <c r="X9" i="1"/>
  <c r="L29" i="1"/>
  <c r="H16" i="1"/>
  <c r="G19" i="1"/>
  <c r="K27" i="1"/>
  <c r="T23" i="1"/>
  <c r="C33" i="1"/>
  <c r="G30" i="1"/>
  <c r="O7" i="1"/>
  <c r="D32" i="1"/>
  <c r="G16" i="1"/>
  <c r="D55" i="1"/>
  <c r="T13" i="1"/>
  <c r="T34" i="1"/>
  <c r="H23" i="1"/>
  <c r="X4" i="1"/>
  <c r="P35" i="1"/>
  <c r="X34" i="1"/>
  <c r="G24" i="1"/>
  <c r="P21" i="1"/>
  <c r="S32" i="1"/>
  <c r="H17" i="1"/>
  <c r="P32" i="1"/>
  <c r="Y59" i="1" l="1"/>
  <c r="Z59" i="1"/>
  <c r="Q52" i="1"/>
  <c r="R52" i="1"/>
  <c r="Y47" i="1"/>
  <c r="Z47" i="1"/>
  <c r="I50" i="1"/>
  <c r="J50" i="1"/>
  <c r="U59" i="1"/>
  <c r="V59" i="1"/>
  <c r="J46" i="1"/>
  <c r="I46" i="1"/>
  <c r="U62" i="1"/>
  <c r="V62" i="1"/>
  <c r="Q39" i="1"/>
  <c r="R39" i="1"/>
  <c r="U46" i="1"/>
  <c r="V46" i="1"/>
  <c r="I59" i="1"/>
  <c r="J59" i="1"/>
  <c r="M60" i="1"/>
  <c r="N60" i="1"/>
  <c r="Q38" i="1"/>
  <c r="R38" i="1"/>
  <c r="Q53" i="1"/>
  <c r="R53" i="1"/>
  <c r="U60" i="1"/>
  <c r="V60" i="1"/>
  <c r="N53" i="1"/>
  <c r="M53" i="1"/>
  <c r="M61" i="1"/>
  <c r="N61" i="1"/>
  <c r="I48" i="1"/>
  <c r="J48" i="1"/>
  <c r="M49" i="1"/>
  <c r="N49" i="1"/>
  <c r="M59" i="1"/>
  <c r="N59" i="1"/>
  <c r="R61" i="1"/>
  <c r="Q61" i="1"/>
  <c r="U39" i="1"/>
  <c r="V39" i="1"/>
  <c r="N62" i="1"/>
  <c r="M62" i="1"/>
  <c r="N51" i="1"/>
  <c r="M51" i="1"/>
  <c r="Z44" i="1"/>
  <c r="Y44" i="1"/>
  <c r="Q40" i="1"/>
  <c r="R40" i="1"/>
  <c r="U42" i="1"/>
  <c r="V42" i="1"/>
  <c r="R56" i="1"/>
  <c r="Q56" i="1"/>
  <c r="Q46" i="1"/>
  <c r="R46" i="1"/>
  <c r="R44" i="1"/>
  <c r="Q44" i="1"/>
  <c r="J58" i="1"/>
  <c r="I58" i="1"/>
  <c r="R50" i="1"/>
  <c r="Q50" i="1"/>
  <c r="I57" i="1"/>
  <c r="J57" i="1"/>
  <c r="J41" i="1"/>
  <c r="I41" i="1"/>
  <c r="Q48" i="1"/>
  <c r="R48" i="1"/>
  <c r="I42" i="1"/>
  <c r="J42" i="1"/>
  <c r="Z49" i="1"/>
  <c r="Y49" i="1"/>
  <c r="I37" i="1"/>
  <c r="J37" i="1"/>
  <c r="I52" i="1"/>
  <c r="J52" i="1"/>
  <c r="U50" i="1"/>
  <c r="V50" i="1"/>
  <c r="Q49" i="1"/>
  <c r="R49" i="1"/>
  <c r="R57" i="1"/>
  <c r="Q57" i="1"/>
  <c r="I61" i="1"/>
  <c r="J61" i="1"/>
  <c r="Y46" i="1"/>
  <c r="Z46" i="1"/>
  <c r="Q62" i="1"/>
  <c r="R62" i="1"/>
  <c r="Y48" i="1"/>
  <c r="Z48" i="1"/>
  <c r="Q37" i="1"/>
  <c r="R37" i="1"/>
  <c r="Z42" i="1"/>
  <c r="Y42" i="1"/>
  <c r="Y55" i="1"/>
  <c r="Z55" i="1"/>
  <c r="Y58" i="1"/>
  <c r="Z58" i="1"/>
  <c r="U41" i="1"/>
  <c r="V41" i="1"/>
  <c r="I53" i="1"/>
  <c r="J53" i="1"/>
  <c r="Z40" i="1"/>
  <c r="Y40" i="1"/>
  <c r="Y60" i="1"/>
  <c r="Z60" i="1"/>
  <c r="Z54" i="1"/>
  <c r="Y54" i="1"/>
  <c r="I54" i="1"/>
  <c r="J54" i="1"/>
  <c r="Z39" i="1"/>
  <c r="Y39" i="1"/>
  <c r="I40" i="1"/>
  <c r="J40" i="1"/>
  <c r="Y53" i="1"/>
  <c r="Z53" i="1"/>
  <c r="Q47" i="1"/>
  <c r="R47" i="1"/>
  <c r="Q45" i="1"/>
  <c r="R45" i="1"/>
  <c r="N57" i="1"/>
  <c r="M57" i="1"/>
  <c r="M56" i="1"/>
  <c r="N56" i="1"/>
  <c r="Q51" i="1"/>
  <c r="R51" i="1"/>
  <c r="Y45" i="1"/>
  <c r="Z45" i="1"/>
  <c r="Y62" i="1"/>
  <c r="Z62" i="1"/>
  <c r="Y43" i="1"/>
  <c r="Z43" i="1"/>
  <c r="N48" i="1"/>
  <c r="M48" i="1"/>
  <c r="U55" i="1"/>
  <c r="V55" i="1"/>
  <c r="I60" i="1"/>
  <c r="J60" i="1"/>
  <c r="V52" i="1"/>
  <c r="U52" i="1"/>
  <c r="N37" i="1"/>
  <c r="M37" i="1"/>
  <c r="Q55" i="1"/>
  <c r="R55" i="1"/>
  <c r="Z57" i="1"/>
  <c r="Y57" i="1"/>
  <c r="U48" i="1"/>
  <c r="V48" i="1"/>
  <c r="Y41" i="1"/>
  <c r="Z41" i="1"/>
  <c r="M39" i="1"/>
  <c r="N39" i="1"/>
  <c r="R41" i="1"/>
  <c r="Q41" i="1"/>
  <c r="M42" i="1"/>
  <c r="N42" i="1"/>
  <c r="V61" i="1"/>
  <c r="U61" i="1"/>
  <c r="I56" i="1"/>
  <c r="J56" i="1"/>
  <c r="U44" i="1"/>
  <c r="V44" i="1"/>
  <c r="M58" i="1"/>
  <c r="N58" i="1"/>
  <c r="U57" i="1"/>
  <c r="V57" i="1"/>
  <c r="Y52" i="1"/>
  <c r="Z52" i="1"/>
  <c r="Y50" i="1"/>
  <c r="Z50" i="1"/>
  <c r="V43" i="1"/>
  <c r="U43" i="1"/>
  <c r="Z37" i="1"/>
  <c r="Y37" i="1"/>
  <c r="Y56" i="1"/>
  <c r="Z56" i="1"/>
  <c r="I38" i="1"/>
  <c r="J38" i="1"/>
  <c r="Y51" i="1"/>
  <c r="Z51" i="1"/>
  <c r="Z61" i="1"/>
  <c r="Y61" i="1"/>
  <c r="E37" i="1"/>
  <c r="F37" i="1"/>
  <c r="E40" i="1"/>
  <c r="F40" i="1"/>
  <c r="AB40" i="1" s="1"/>
  <c r="E45" i="1"/>
  <c r="F45" i="1"/>
  <c r="E56" i="1"/>
  <c r="F56" i="1"/>
  <c r="E46" i="1"/>
  <c r="F46" i="1"/>
  <c r="E51" i="1"/>
  <c r="F51" i="1"/>
  <c r="E41" i="1"/>
  <c r="F41" i="1"/>
  <c r="E52" i="1"/>
  <c r="F52" i="1"/>
  <c r="E57" i="1"/>
  <c r="F57" i="1"/>
  <c r="E60" i="1"/>
  <c r="F60" i="1"/>
  <c r="E61" i="1"/>
  <c r="F61" i="1"/>
  <c r="E42" i="1"/>
  <c r="F42" i="1"/>
  <c r="E47" i="1"/>
  <c r="F47" i="1"/>
  <c r="E58" i="1"/>
  <c r="F58" i="1"/>
  <c r="E48" i="1"/>
  <c r="F48" i="1"/>
  <c r="E53" i="1"/>
  <c r="F53" i="1"/>
  <c r="E38" i="1"/>
  <c r="F38" i="1"/>
  <c r="E43" i="1"/>
  <c r="F43" i="1"/>
  <c r="E54" i="1"/>
  <c r="F54" i="1"/>
  <c r="E59" i="1"/>
  <c r="F59" i="1"/>
  <c r="F62" i="1"/>
  <c r="E62" i="1"/>
  <c r="E44" i="1"/>
  <c r="F44" i="1"/>
  <c r="AB44" i="1" s="1"/>
  <c r="E49" i="1"/>
  <c r="F49" i="1"/>
  <c r="E39" i="1"/>
  <c r="F39" i="1"/>
  <c r="E50" i="1"/>
  <c r="F50" i="1"/>
  <c r="E55" i="1"/>
  <c r="F55" i="1"/>
  <c r="E3" i="1"/>
  <c r="F3" i="1"/>
  <c r="F29" i="1"/>
  <c r="E29" i="1"/>
  <c r="F13" i="1"/>
  <c r="E13" i="1"/>
  <c r="E19" i="1"/>
  <c r="F19" i="1"/>
  <c r="F17" i="1"/>
  <c r="E17" i="1"/>
  <c r="E15" i="1"/>
  <c r="F15" i="1"/>
  <c r="F18" i="1"/>
  <c r="E18" i="1"/>
  <c r="E27" i="1"/>
  <c r="F27" i="1"/>
  <c r="E31" i="1"/>
  <c r="F31" i="1"/>
  <c r="E35" i="1"/>
  <c r="F35" i="1"/>
  <c r="E23" i="1"/>
  <c r="F23" i="1"/>
  <c r="F16" i="1"/>
  <c r="E16" i="1"/>
  <c r="F36" i="1"/>
  <c r="E36" i="1"/>
  <c r="F26" i="1"/>
  <c r="E26" i="1"/>
  <c r="F8" i="1"/>
  <c r="E8" i="1"/>
  <c r="F5" i="1"/>
  <c r="E5" i="1"/>
  <c r="F32" i="1"/>
  <c r="E32" i="1"/>
  <c r="F6" i="1"/>
  <c r="E6" i="1"/>
  <c r="F4" i="1"/>
  <c r="E4" i="1"/>
  <c r="F28" i="1"/>
  <c r="E28" i="1"/>
  <c r="E7" i="1"/>
  <c r="F7" i="1"/>
  <c r="F25" i="1"/>
  <c r="E25" i="1"/>
  <c r="F9" i="1"/>
  <c r="E9" i="1"/>
  <c r="F21" i="1"/>
  <c r="E21" i="1"/>
  <c r="F24" i="1"/>
  <c r="E24" i="1"/>
  <c r="F30" i="1"/>
  <c r="E30" i="1"/>
  <c r="F34" i="1"/>
  <c r="E34" i="1"/>
  <c r="F20" i="1"/>
  <c r="E20" i="1"/>
  <c r="F14" i="1"/>
  <c r="E14" i="1"/>
  <c r="F22" i="1"/>
  <c r="E22" i="1"/>
  <c r="F33" i="1"/>
  <c r="E33" i="1"/>
  <c r="E11" i="1"/>
  <c r="F11" i="1"/>
  <c r="F10" i="1"/>
  <c r="E10" i="1"/>
  <c r="F12" i="1"/>
  <c r="E12" i="1"/>
  <c r="Y3" i="1"/>
  <c r="Z3" i="1"/>
  <c r="Z4" i="1"/>
  <c r="Y4" i="1"/>
  <c r="Z5" i="1"/>
  <c r="Y5" i="1"/>
  <c r="Z6" i="1"/>
  <c r="Y6" i="1"/>
  <c r="Z7" i="1"/>
  <c r="Y7" i="1"/>
  <c r="Z8" i="1"/>
  <c r="Y8" i="1"/>
  <c r="Z9" i="1"/>
  <c r="Y9" i="1"/>
  <c r="Z10" i="1"/>
  <c r="Y10" i="1"/>
  <c r="Z11" i="1"/>
  <c r="Y11" i="1"/>
  <c r="Z12" i="1"/>
  <c r="Y12" i="1"/>
  <c r="Z13" i="1"/>
  <c r="Y13" i="1"/>
  <c r="Z14" i="1"/>
  <c r="Y14" i="1"/>
  <c r="Z15" i="1"/>
  <c r="Y15" i="1"/>
  <c r="Z16" i="1"/>
  <c r="Y16" i="1"/>
  <c r="Z17" i="1"/>
  <c r="Y17" i="1"/>
  <c r="Z18" i="1"/>
  <c r="Y18" i="1"/>
  <c r="Z19" i="1"/>
  <c r="Y19" i="1"/>
  <c r="Z20" i="1"/>
  <c r="Y20" i="1"/>
  <c r="Z21" i="1"/>
  <c r="Y21" i="1"/>
  <c r="Z22" i="1"/>
  <c r="Y22" i="1"/>
  <c r="Z23" i="1"/>
  <c r="Y23" i="1"/>
  <c r="Z24" i="1"/>
  <c r="Y24" i="1"/>
  <c r="Z25" i="1"/>
  <c r="Y25" i="1"/>
  <c r="Z26" i="1"/>
  <c r="Y26" i="1"/>
  <c r="Z27" i="1"/>
  <c r="Y27" i="1"/>
  <c r="Z28" i="1"/>
  <c r="Y28" i="1"/>
  <c r="Z29" i="1"/>
  <c r="Y29" i="1"/>
  <c r="Z30" i="1"/>
  <c r="Y30" i="1"/>
  <c r="Z31" i="1"/>
  <c r="Y31" i="1"/>
  <c r="Z32" i="1"/>
  <c r="Y32" i="1"/>
  <c r="Z33" i="1"/>
  <c r="Y33" i="1"/>
  <c r="Z34" i="1"/>
  <c r="Y34" i="1"/>
  <c r="Z35" i="1"/>
  <c r="Y35" i="1"/>
  <c r="Z36" i="1"/>
  <c r="Y36" i="1"/>
  <c r="V3" i="1"/>
  <c r="U3" i="1"/>
  <c r="V4" i="1"/>
  <c r="U4" i="1"/>
  <c r="U5" i="1"/>
  <c r="V5" i="1"/>
  <c r="U6" i="1"/>
  <c r="V6" i="1"/>
  <c r="V7" i="1"/>
  <c r="U7" i="1"/>
  <c r="V8" i="1"/>
  <c r="U8" i="1"/>
  <c r="V9" i="1"/>
  <c r="U9" i="1"/>
  <c r="V10" i="1"/>
  <c r="U10" i="1"/>
  <c r="V11" i="1"/>
  <c r="U11" i="1"/>
  <c r="U12" i="1"/>
  <c r="V12" i="1"/>
  <c r="V13" i="1"/>
  <c r="U13" i="1"/>
  <c r="V14" i="1"/>
  <c r="U14" i="1"/>
  <c r="V15" i="1"/>
  <c r="U15" i="1"/>
  <c r="V16" i="1"/>
  <c r="U16" i="1"/>
  <c r="V17" i="1"/>
  <c r="U17" i="1"/>
  <c r="V18" i="1"/>
  <c r="U18" i="1"/>
  <c r="V19" i="1"/>
  <c r="U19" i="1"/>
  <c r="V20" i="1"/>
  <c r="U20" i="1"/>
  <c r="V21" i="1"/>
  <c r="U21" i="1"/>
  <c r="U22" i="1"/>
  <c r="V22" i="1"/>
  <c r="V23" i="1"/>
  <c r="U23" i="1"/>
  <c r="V24" i="1"/>
  <c r="U24" i="1"/>
  <c r="V25" i="1"/>
  <c r="U25" i="1"/>
  <c r="V26" i="1"/>
  <c r="U26" i="1"/>
  <c r="V27" i="1"/>
  <c r="U27" i="1"/>
  <c r="V28" i="1"/>
  <c r="U28" i="1"/>
  <c r="V29" i="1"/>
  <c r="U29" i="1"/>
  <c r="V30" i="1"/>
  <c r="U30" i="1"/>
  <c r="U31" i="1"/>
  <c r="V31" i="1"/>
  <c r="V32" i="1"/>
  <c r="U32" i="1"/>
  <c r="V33" i="1"/>
  <c r="U33" i="1"/>
  <c r="V34" i="1"/>
  <c r="U34" i="1"/>
  <c r="V35" i="1"/>
  <c r="U35" i="1"/>
  <c r="V36" i="1"/>
  <c r="U36" i="1"/>
  <c r="R3" i="1"/>
  <c r="R34" i="1"/>
  <c r="R30" i="1"/>
  <c r="R33" i="1"/>
  <c r="R29" i="1"/>
  <c r="R27" i="1"/>
  <c r="R25" i="1"/>
  <c r="R23" i="1"/>
  <c r="R21" i="1"/>
  <c r="R19" i="1"/>
  <c r="R17" i="1"/>
  <c r="R15" i="1"/>
  <c r="R13" i="1"/>
  <c r="R11" i="1"/>
  <c r="R9" i="1"/>
  <c r="R7" i="1"/>
  <c r="R5" i="1"/>
  <c r="R35" i="1"/>
  <c r="R31" i="1"/>
  <c r="R36" i="1"/>
  <c r="R32" i="1"/>
  <c r="R28" i="1"/>
  <c r="R26" i="1"/>
  <c r="R24" i="1"/>
  <c r="R22" i="1"/>
  <c r="R20" i="1"/>
  <c r="R18" i="1"/>
  <c r="R16" i="1"/>
  <c r="R14" i="1"/>
  <c r="R12" i="1"/>
  <c r="R10" i="1"/>
  <c r="R8" i="1"/>
  <c r="R6" i="1"/>
  <c r="R4" i="1"/>
  <c r="N14" i="1"/>
  <c r="N5" i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4" i="1"/>
  <c r="N6" i="1"/>
  <c r="N8" i="1"/>
  <c r="N10" i="1"/>
  <c r="N12" i="1"/>
  <c r="N16" i="1"/>
  <c r="N18" i="1"/>
  <c r="N20" i="1"/>
  <c r="N22" i="1"/>
  <c r="N24" i="1"/>
  <c r="N26" i="1"/>
  <c r="N28" i="1"/>
  <c r="N30" i="1"/>
  <c r="N32" i="1"/>
  <c r="N34" i="1"/>
  <c r="N36" i="1"/>
  <c r="N3" i="1"/>
  <c r="J14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  <c r="J5" i="1"/>
  <c r="J36" i="1"/>
  <c r="J34" i="1"/>
  <c r="J32" i="1"/>
  <c r="J30" i="1"/>
  <c r="J28" i="1"/>
  <c r="J26" i="1"/>
  <c r="J24" i="1"/>
  <c r="J22" i="1"/>
  <c r="J20" i="1"/>
  <c r="J18" i="1"/>
  <c r="J16" i="1"/>
  <c r="J12" i="1"/>
  <c r="J10" i="1"/>
  <c r="J8" i="1"/>
  <c r="J6" i="1"/>
  <c r="J4" i="1"/>
  <c r="J3" i="1"/>
  <c r="Q3" i="1"/>
  <c r="Q34" i="1"/>
  <c r="Q30" i="1"/>
  <c r="Q33" i="1"/>
  <c r="Q29" i="1"/>
  <c r="Q27" i="1"/>
  <c r="Q25" i="1"/>
  <c r="Q23" i="1"/>
  <c r="Q21" i="1"/>
  <c r="Q19" i="1"/>
  <c r="Q17" i="1"/>
  <c r="Q15" i="1"/>
  <c r="Q13" i="1"/>
  <c r="Q11" i="1"/>
  <c r="Q9" i="1"/>
  <c r="Q7" i="1"/>
  <c r="Q5" i="1"/>
  <c r="Q35" i="1"/>
  <c r="Q31" i="1"/>
  <c r="Q36" i="1"/>
  <c r="Q32" i="1"/>
  <c r="Q28" i="1"/>
  <c r="Q26" i="1"/>
  <c r="Q24" i="1"/>
  <c r="Q22" i="1"/>
  <c r="Q20" i="1"/>
  <c r="Q18" i="1"/>
  <c r="Q16" i="1"/>
  <c r="Q14" i="1"/>
  <c r="Q12" i="1"/>
  <c r="Q10" i="1"/>
  <c r="Q8" i="1"/>
  <c r="Q6" i="1"/>
  <c r="Q4" i="1"/>
  <c r="M14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4" i="1"/>
  <c r="M6" i="1"/>
  <c r="M8" i="1"/>
  <c r="M10" i="1"/>
  <c r="M12" i="1"/>
  <c r="M16" i="1"/>
  <c r="M18" i="1"/>
  <c r="M20" i="1"/>
  <c r="M22" i="1"/>
  <c r="M24" i="1"/>
  <c r="M26" i="1"/>
  <c r="M28" i="1"/>
  <c r="M30" i="1"/>
  <c r="M32" i="1"/>
  <c r="M34" i="1"/>
  <c r="M36" i="1"/>
  <c r="M3" i="1"/>
  <c r="I14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36" i="1"/>
  <c r="I34" i="1"/>
  <c r="I32" i="1"/>
  <c r="I30" i="1"/>
  <c r="I28" i="1"/>
  <c r="I26" i="1"/>
  <c r="I24" i="1"/>
  <c r="I22" i="1"/>
  <c r="I20" i="1"/>
  <c r="I18" i="1"/>
  <c r="I16" i="1"/>
  <c r="I12" i="1"/>
  <c r="I10" i="1"/>
  <c r="I8" i="1"/>
  <c r="I6" i="1"/>
  <c r="I4" i="1"/>
  <c r="I3" i="1"/>
  <c r="AB53" i="1" l="1"/>
  <c r="AB43" i="1"/>
  <c r="AB58" i="1"/>
  <c r="AB60" i="1"/>
  <c r="AB51" i="1"/>
  <c r="AB50" i="1"/>
  <c r="AB38" i="1"/>
  <c r="AB47" i="1"/>
  <c r="AB57" i="1"/>
  <c r="AB46" i="1"/>
  <c r="AB37" i="1"/>
  <c r="AB54" i="1"/>
  <c r="AB48" i="1"/>
  <c r="AB41" i="1"/>
  <c r="AB62" i="1"/>
  <c r="AB39" i="1"/>
  <c r="AB52" i="1"/>
  <c r="AB56" i="1"/>
  <c r="AB49" i="1"/>
  <c r="AB61" i="1"/>
  <c r="AB45" i="1"/>
  <c r="AB55" i="1"/>
  <c r="AA62" i="1"/>
  <c r="AC62" i="1" s="1"/>
  <c r="AD62" i="1" s="1"/>
  <c r="AA46" i="1"/>
  <c r="AA51" i="1"/>
  <c r="AA58" i="1"/>
  <c r="AC58" i="1" s="1"/>
  <c r="AD58" i="1" s="1"/>
  <c r="AA41" i="1"/>
  <c r="AA55" i="1"/>
  <c r="AA43" i="1"/>
  <c r="AA49" i="1"/>
  <c r="AA54" i="1"/>
  <c r="AA48" i="1"/>
  <c r="AA40" i="1"/>
  <c r="AC40" i="1" s="1"/>
  <c r="AD40" i="1" s="1"/>
  <c r="AA38" i="1"/>
  <c r="AC38" i="1" s="1"/>
  <c r="AD38" i="1" s="1"/>
  <c r="AA47" i="1"/>
  <c r="AA57" i="1"/>
  <c r="AA59" i="1"/>
  <c r="AA42" i="1"/>
  <c r="AA44" i="1"/>
  <c r="AC44" i="1" s="1"/>
  <c r="AD44" i="1" s="1"/>
  <c r="AB59" i="1"/>
  <c r="AA39" i="1"/>
  <c r="AB42" i="1"/>
  <c r="AA52" i="1"/>
  <c r="AA61" i="1"/>
  <c r="AC61" i="1" s="1"/>
  <c r="AA45" i="1"/>
  <c r="AC45" i="1" s="1"/>
  <c r="AD45" i="1" s="1"/>
  <c r="AA53" i="1"/>
  <c r="AC53" i="1" s="1"/>
  <c r="AD53" i="1" s="1"/>
  <c r="AA50" i="1"/>
  <c r="AA56" i="1"/>
  <c r="AC56" i="1" s="1"/>
  <c r="AD56" i="1" s="1"/>
  <c r="AA37" i="1"/>
  <c r="AC37" i="1" s="1"/>
  <c r="AD37" i="1" s="1"/>
  <c r="AA60" i="1"/>
  <c r="AC60" i="1" s="1"/>
  <c r="AD60" i="1" s="1"/>
  <c r="AA19" i="1"/>
  <c r="AA9" i="1"/>
  <c r="AB6" i="1"/>
  <c r="AB22" i="1"/>
  <c r="AA33" i="1"/>
  <c r="AB23" i="1"/>
  <c r="AA34" i="1"/>
  <c r="AB24" i="1"/>
  <c r="AB33" i="1"/>
  <c r="AB10" i="1"/>
  <c r="AB14" i="1"/>
  <c r="AB19" i="1"/>
  <c r="AB34" i="1"/>
  <c r="AB28" i="1"/>
  <c r="AB32" i="1"/>
  <c r="AB31" i="1"/>
  <c r="AB25" i="1"/>
  <c r="AA28" i="1"/>
  <c r="AA26" i="1"/>
  <c r="AA23" i="1"/>
  <c r="AA10" i="1"/>
  <c r="AA18" i="1"/>
  <c r="AA14" i="1"/>
  <c r="AA24" i="1"/>
  <c r="AC24" i="1" s="1"/>
  <c r="AD24" i="1" s="1"/>
  <c r="AA6" i="1"/>
  <c r="AA8" i="1"/>
  <c r="AB9" i="1"/>
  <c r="AB26" i="1"/>
  <c r="AA22" i="1"/>
  <c r="AB8" i="1"/>
  <c r="AB17" i="1"/>
  <c r="AB18" i="1"/>
  <c r="AA32" i="1"/>
  <c r="AA31" i="1"/>
  <c r="AB11" i="1"/>
  <c r="AB21" i="1"/>
  <c r="AB20" i="1"/>
  <c r="AB7" i="1"/>
  <c r="AB16" i="1"/>
  <c r="AB12" i="1"/>
  <c r="AB29" i="1"/>
  <c r="AB30" i="1"/>
  <c r="AA17" i="1"/>
  <c r="AA11" i="1"/>
  <c r="AA20" i="1"/>
  <c r="AC20" i="1" s="1"/>
  <c r="AD20" i="1" s="1"/>
  <c r="AA21" i="1"/>
  <c r="AA7" i="1"/>
  <c r="AA16" i="1"/>
  <c r="AA12" i="1"/>
  <c r="AA29" i="1"/>
  <c r="AA30" i="1"/>
  <c r="AA25" i="1"/>
  <c r="AA4" i="1"/>
  <c r="AA5" i="1"/>
  <c r="AA27" i="1"/>
  <c r="AA13" i="1"/>
  <c r="AA36" i="1"/>
  <c r="AA35" i="1"/>
  <c r="AB4" i="1"/>
  <c r="AB27" i="1"/>
  <c r="AB13" i="1"/>
  <c r="AA15" i="1"/>
  <c r="AB5" i="1"/>
  <c r="AB36" i="1"/>
  <c r="AB35" i="1"/>
  <c r="AB15" i="1"/>
  <c r="AA3" i="1"/>
  <c r="AB3" i="1"/>
  <c r="AC48" i="1" l="1"/>
  <c r="AD48" i="1" s="1"/>
  <c r="AC50" i="1"/>
  <c r="AD50" i="1" s="1"/>
  <c r="AC41" i="1"/>
  <c r="AD41" i="1" s="1"/>
  <c r="AC51" i="1"/>
  <c r="AD51" i="1" s="1"/>
  <c r="AC57" i="1"/>
  <c r="AD57" i="1" s="1"/>
  <c r="AC49" i="1"/>
  <c r="AD49" i="1" s="1"/>
  <c r="AC46" i="1"/>
  <c r="AD46" i="1" s="1"/>
  <c r="AC54" i="1"/>
  <c r="AD54" i="1" s="1"/>
  <c r="AC43" i="1"/>
  <c r="AD43" i="1" s="1"/>
  <c r="AC47" i="1"/>
  <c r="AD47" i="1" s="1"/>
  <c r="AC39" i="1"/>
  <c r="AD39" i="1" s="1"/>
  <c r="AC52" i="1"/>
  <c r="AD52" i="1" s="1"/>
  <c r="AC55" i="1"/>
  <c r="AD55" i="1" s="1"/>
  <c r="AD61" i="1"/>
  <c r="AC59" i="1"/>
  <c r="AD59" i="1" s="1"/>
  <c r="AC42" i="1"/>
  <c r="AD42" i="1" s="1"/>
  <c r="AC22" i="1"/>
  <c r="AD22" i="1" s="1"/>
  <c r="AC14" i="1"/>
  <c r="AC19" i="1"/>
  <c r="AD19" i="1" s="1"/>
  <c r="AC36" i="1"/>
  <c r="AD36" i="1" s="1"/>
  <c r="AC27" i="1"/>
  <c r="AD27" i="1" s="1"/>
  <c r="AC21" i="1"/>
  <c r="AD21" i="1" s="1"/>
  <c r="AC12" i="1"/>
  <c r="AC10" i="1"/>
  <c r="AC4" i="1"/>
  <c r="AC32" i="1"/>
  <c r="AD32" i="1" s="1"/>
  <c r="AC6" i="1"/>
  <c r="AC18" i="1"/>
  <c r="AD18" i="1" s="1"/>
  <c r="AC7" i="1"/>
  <c r="AC33" i="1"/>
  <c r="AD33" i="1" s="1"/>
  <c r="AC25" i="1"/>
  <c r="AD25" i="1" s="1"/>
  <c r="AC26" i="1"/>
  <c r="AD26" i="1" s="1"/>
  <c r="AC35" i="1"/>
  <c r="AD35" i="1" s="1"/>
  <c r="AC29" i="1"/>
  <c r="AD29" i="1" s="1"/>
  <c r="AC31" i="1"/>
  <c r="AD31" i="1" s="1"/>
  <c r="AC28" i="1"/>
  <c r="AD28" i="1" s="1"/>
  <c r="AC13" i="1"/>
  <c r="AC16" i="1"/>
  <c r="AC34" i="1"/>
  <c r="AD34" i="1" s="1"/>
  <c r="AC15" i="1"/>
  <c r="AC5" i="1"/>
  <c r="AC11" i="1"/>
  <c r="AC23" i="1"/>
  <c r="AD23" i="1" s="1"/>
  <c r="AC30" i="1"/>
  <c r="AD30" i="1" s="1"/>
  <c r="AC17" i="1"/>
  <c r="AD17" i="1" s="1"/>
  <c r="AC8" i="1"/>
  <c r="AC9" i="1"/>
  <c r="AC3" i="1"/>
  <c r="AD3" i="1" s="1"/>
  <c r="AD9" i="1" l="1"/>
  <c r="AD15" i="1"/>
  <c r="AD16" i="1"/>
  <c r="AD7" i="1"/>
  <c r="AD8" i="1"/>
  <c r="AD13" i="1"/>
  <c r="AD6" i="1"/>
  <c r="AD14" i="1"/>
  <c r="AD11" i="1"/>
  <c r="AD5" i="1"/>
  <c r="AD4" i="1"/>
  <c r="AD10" i="1"/>
  <c r="AD12" i="1"/>
</calcChain>
</file>

<file path=xl/sharedStrings.xml><?xml version="1.0" encoding="utf-8"?>
<sst xmlns="http://schemas.openxmlformats.org/spreadsheetml/2006/main" count="289" uniqueCount="76">
  <si>
    <t>Match 1</t>
  </si>
  <si>
    <t>Match 2</t>
  </si>
  <si>
    <t>Match 3</t>
  </si>
  <si>
    <t>Match 4</t>
  </si>
  <si>
    <t>Match 5</t>
  </si>
  <si>
    <t>Match 6</t>
  </si>
  <si>
    <t>Contre</t>
  </si>
  <si>
    <t>Terrain 1</t>
  </si>
  <si>
    <t>Score</t>
  </si>
  <si>
    <t>Terrain 2</t>
  </si>
  <si>
    <t>Terrain 3</t>
  </si>
  <si>
    <t>Terrain 4</t>
  </si>
  <si>
    <t>Terrain 5</t>
  </si>
  <si>
    <t>Terrain 6</t>
  </si>
  <si>
    <t>Terrain 7</t>
  </si>
  <si>
    <t>Terrain 8</t>
  </si>
  <si>
    <t>1er MATCH</t>
  </si>
  <si>
    <t>2ème MATCH</t>
  </si>
  <si>
    <t>G / P</t>
  </si>
  <si>
    <t>+ / -</t>
  </si>
  <si>
    <t>3ème MATCH</t>
  </si>
  <si>
    <t>6ème MATCH</t>
  </si>
  <si>
    <t>5ème MATCH</t>
  </si>
  <si>
    <t>4ème MATCH</t>
  </si>
  <si>
    <t>N°</t>
  </si>
  <si>
    <t>Ref. J.</t>
  </si>
  <si>
    <t>Son score</t>
  </si>
  <si>
    <t>Score adv.</t>
  </si>
  <si>
    <t>Nbre G</t>
  </si>
  <si>
    <t>Goal.</t>
  </si>
  <si>
    <t>Class.</t>
  </si>
  <si>
    <t>Son
score</t>
  </si>
  <si>
    <t>Score
adv.</t>
  </si>
  <si>
    <t>Terrain 9</t>
  </si>
  <si>
    <t>Terrain 10</t>
  </si>
  <si>
    <t>Joueur#1</t>
  </si>
  <si>
    <t>Joueur#2</t>
  </si>
  <si>
    <t>Joueur#3</t>
  </si>
  <si>
    <t>Joueur#4</t>
  </si>
  <si>
    <t>Joueur#5</t>
  </si>
  <si>
    <t>Concours à la mêlée</t>
  </si>
  <si>
    <t>etc…</t>
  </si>
  <si>
    <t>Mode d'emploi</t>
  </si>
  <si>
    <t>Ce document Excel permet de gérer un concours à la mêlée :</t>
  </si>
  <si>
    <t>- jusqu'à 60 joueurs</t>
  </si>
  <si>
    <t>- jusqu'à 6 matchs</t>
  </si>
  <si>
    <t>- sur jusqu'à 10 terrains</t>
  </si>
  <si>
    <t>Les équipes peuvent être soit des doublettes, soit des triplettes (soit des tête-à-tête).</t>
  </si>
  <si>
    <t>A vous de déterminer la taille des équipes.</t>
  </si>
  <si>
    <t>Sur le premier onglet "Equipes", vous saisissez le nom des joueurs :</t>
  </si>
  <si>
    <t>- 4 doublettes</t>
  </si>
  <si>
    <t>- 2 triplettes</t>
  </si>
  <si>
    <t>Le programme ne fait pas de tirage au sort, à vous de vous en occuper.</t>
  </si>
  <si>
    <t>Une fois le tirage fait, vous allez sur le second onglet, celui du match n° 1 et vous saisissez le tirage effectué :</t>
  </si>
  <si>
    <t>On retrouve ici bien nos deux matchs en doublette et un match en triplette.</t>
  </si>
  <si>
    <t>Exemple avec 14 joueurs, ce qui fait :</t>
  </si>
  <si>
    <t>Un match peut très bien opposer une doublette et une triplette.</t>
  </si>
  <si>
    <t>Le score des matchs devra être inscrit dans les grandes cellules jaunes.</t>
  </si>
  <si>
    <t>A chaque saisie d'un score, le premier onglet est mis à jour avec :</t>
  </si>
  <si>
    <t>- les parties gagnées</t>
  </si>
  <si>
    <t>- le goalaverage</t>
  </si>
  <si>
    <t>- le classement</t>
  </si>
  <si>
    <t>Et ainsi de suite pour les matchs suivants.</t>
  </si>
  <si>
    <t>Attention</t>
  </si>
  <si>
    <t>- etc.</t>
  </si>
  <si>
    <r>
      <t>Le classement indique les rangs à égalité. Ici, Jean et Auguste sont 6</t>
    </r>
    <r>
      <rPr>
        <vertAlign val="superscript"/>
        <sz val="11"/>
        <color theme="1"/>
        <rFont val="Calibri"/>
        <family val="2"/>
        <scheme val="minor"/>
      </rPr>
      <t>èmes</t>
    </r>
    <r>
      <rPr>
        <sz val="11"/>
        <color theme="1"/>
        <rFont val="Calibri"/>
        <family val="2"/>
        <scheme val="minor"/>
      </rPr>
      <t xml:space="preserve"> exaequo; Pierre et Jacques 8</t>
    </r>
    <r>
      <rPr>
        <vertAlign val="superscript"/>
        <sz val="11"/>
        <color theme="1"/>
        <rFont val="Calibri"/>
        <family val="2"/>
        <scheme val="minor"/>
      </rPr>
      <t>èmes</t>
    </r>
  </si>
  <si>
    <t>Pour toutes questions relatives à ce document et à sa gestion, vous pouvez vous adresser à :</t>
  </si>
  <si>
    <t>Jaggi Vincent</t>
  </si>
  <si>
    <t>vjaggi@gmail.com</t>
  </si>
  <si>
    <t>- éviter qu'un joueur joue deux fois en triplettes</t>
  </si>
  <si>
    <t>- éviter que deux joueurs jouent deux fois ensemble</t>
  </si>
  <si>
    <t>- éviter que deux joueurs jouent deux fois l'un contre l'autre</t>
  </si>
  <si>
    <t>Mode d'emploi pour concours à la mêlée</t>
  </si>
  <si>
    <t>Le programme ne fait aucun contrôle; c'est à vous de vérifier, si besoin est, les points suivants :</t>
  </si>
  <si>
    <t>Bon matchs !!</t>
  </si>
  <si>
    <t>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</si>
</sst>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5" xfId="0" quotePrefix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/>
    </xf>
    <xf numFmtId="0" fontId="0" fillId="5" borderId="25" xfId="0" quotePrefix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6" borderId="29" xfId="0" applyFill="1" applyBorder="1"/>
    <xf numFmtId="0" fontId="0" fillId="6" borderId="31" xfId="0" applyFill="1" applyBorder="1"/>
    <xf numFmtId="0" fontId="0" fillId="6" borderId="3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6" xfId="0" applyFill="1" applyBorder="1"/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49" fontId="0" fillId="0" borderId="0" xfId="0" applyNumberFormat="1"/>
    <xf numFmtId="49" fontId="0" fillId="10" borderId="0" xfId="0" applyNumberFormat="1" applyFill="1"/>
    <xf numFmtId="49" fontId="0" fillId="10" borderId="0" xfId="0" quotePrefix="1" applyNumberFormat="1" applyFill="1"/>
    <xf numFmtId="49" fontId="0" fillId="11" borderId="0" xfId="0" applyNumberFormat="1" applyFill="1"/>
    <xf numFmtId="49" fontId="0" fillId="12" borderId="0" xfId="0" applyNumberFormat="1" applyFill="1"/>
    <xf numFmtId="49" fontId="0" fillId="3" borderId="0" xfId="0" applyNumberFormat="1" applyFill="1"/>
    <xf numFmtId="49" fontId="8" fillId="7" borderId="0" xfId="0" applyNumberFormat="1" applyFont="1" applyFill="1"/>
    <xf numFmtId="49" fontId="0" fillId="9" borderId="0" xfId="0" applyNumberFormat="1" applyFill="1"/>
    <xf numFmtId="49" fontId="0" fillId="13" borderId="0" xfId="0" applyNumberFormat="1" applyFill="1"/>
    <xf numFmtId="49" fontId="9" fillId="13" borderId="0" xfId="1" applyNumberFormat="1" applyFill="1"/>
    <xf numFmtId="49" fontId="12" fillId="13" borderId="0" xfId="0" applyNumberFormat="1" applyFont="1" applyFill="1"/>
    <xf numFmtId="0" fontId="0" fillId="0" borderId="0" xfId="0" applyFill="1"/>
    <xf numFmtId="0" fontId="14" fillId="14" borderId="34" xfId="1" applyFont="1" applyFill="1" applyBorder="1" applyAlignment="1">
      <alignment horizontal="center"/>
    </xf>
    <xf numFmtId="0" fontId="14" fillId="14" borderId="8" xfId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1" fillId="8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0"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00B050"/>
      </font>
    </dxf>
    <dxf>
      <fill>
        <patternFill>
          <bgColor rgb="FFEFF4E4"/>
        </patternFill>
      </fill>
    </dxf>
    <dxf>
      <fill>
        <patternFill>
          <bgColor rgb="FFF1F5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FF4E4"/>
      <color rgb="FFF1F5E7"/>
      <color rgb="FFFFFEE2"/>
      <color rgb="FFFFFF99"/>
      <color rgb="FFFFEF9C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8</xdr:row>
      <xdr:rowOff>38100</xdr:rowOff>
    </xdr:from>
    <xdr:to>
      <xdr:col>7</xdr:col>
      <xdr:colOff>514350</xdr:colOff>
      <xdr:row>29</xdr:row>
      <xdr:rowOff>86107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828800"/>
          <a:ext cx="1800225" cy="404850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33</xdr:row>
      <xdr:rowOff>0</xdr:rowOff>
    </xdr:from>
    <xdr:to>
      <xdr:col>8</xdr:col>
      <xdr:colOff>314325</xdr:colOff>
      <xdr:row>45</xdr:row>
      <xdr:rowOff>17925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6553200"/>
          <a:ext cx="6315075" cy="23039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68</xdr:row>
      <xdr:rowOff>161925</xdr:rowOff>
    </xdr:from>
    <xdr:to>
      <xdr:col>8</xdr:col>
      <xdr:colOff>313536</xdr:colOff>
      <xdr:row>91</xdr:row>
      <xdr:rowOff>161377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13382625"/>
          <a:ext cx="6314286" cy="43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56</xdr:row>
      <xdr:rowOff>0</xdr:rowOff>
    </xdr:from>
    <xdr:to>
      <xdr:col>8</xdr:col>
      <xdr:colOff>352425</xdr:colOff>
      <xdr:row>68</xdr:row>
      <xdr:rowOff>31825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10934700"/>
          <a:ext cx="6353175" cy="23178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103</xdr:row>
      <xdr:rowOff>0</xdr:rowOff>
    </xdr:from>
    <xdr:to>
      <xdr:col>8</xdr:col>
      <xdr:colOff>313536</xdr:colOff>
      <xdr:row>125</xdr:row>
      <xdr:rowOff>189952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19888200"/>
          <a:ext cx="6314286" cy="4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jagg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62"/>
  <sheetViews>
    <sheetView showGridLines="0"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ColWidth="11.42578125" defaultRowHeight="15" x14ac:dyDescent="0.25"/>
  <cols>
    <col min="1" max="1" width="3" bestFit="1" customWidth="1"/>
    <col min="2" max="2" width="11.7109375" bestFit="1" customWidth="1"/>
    <col min="3" max="4" width="5.5703125" style="4" hidden="1" customWidth="1"/>
    <col min="5" max="5" width="5.140625" style="4" bestFit="1" customWidth="1"/>
    <col min="6" max="6" width="4.42578125" style="4" bestFit="1" customWidth="1"/>
    <col min="7" max="8" width="5.5703125" style="4" hidden="1" customWidth="1"/>
    <col min="9" max="9" width="5.140625" style="4" bestFit="1" customWidth="1"/>
    <col min="10" max="10" width="4.42578125" style="4" bestFit="1" customWidth="1"/>
    <col min="11" max="12" width="5.5703125" style="4" hidden="1" customWidth="1"/>
    <col min="13" max="13" width="5.140625" style="4" bestFit="1" customWidth="1"/>
    <col min="14" max="14" width="4.42578125" style="4" bestFit="1" customWidth="1"/>
    <col min="15" max="16" width="5.5703125" style="4" hidden="1" customWidth="1"/>
    <col min="17" max="17" width="5.140625" style="4" bestFit="1" customWidth="1"/>
    <col min="18" max="18" width="4.42578125" style="4" bestFit="1" customWidth="1"/>
    <col min="19" max="20" width="5.5703125" style="4" hidden="1" customWidth="1"/>
    <col min="21" max="21" width="5.140625" style="4" bestFit="1" customWidth="1"/>
    <col min="22" max="22" width="4.42578125" style="4" bestFit="1" customWidth="1"/>
    <col min="23" max="24" width="5.5703125" style="4" hidden="1" customWidth="1"/>
    <col min="25" max="25" width="5.140625" style="4" bestFit="1" customWidth="1"/>
    <col min="26" max="26" width="4.42578125" style="4" bestFit="1" customWidth="1"/>
    <col min="27" max="27" width="7.140625" style="4" bestFit="1" customWidth="1"/>
    <col min="28" max="28" width="5.5703125" style="4" customWidth="1"/>
    <col min="29" max="29" width="5.5703125" style="4" hidden="1" customWidth="1"/>
    <col min="30" max="30" width="6" style="4" bestFit="1" customWidth="1"/>
  </cols>
  <sheetData>
    <row r="1" spans="1:30" ht="15.75" thickBot="1" x14ac:dyDescent="0.3">
      <c r="A1" s="71" t="s">
        <v>40</v>
      </c>
      <c r="B1" s="72"/>
      <c r="C1" s="65" t="s">
        <v>0</v>
      </c>
      <c r="D1" s="66"/>
      <c r="E1" s="66"/>
      <c r="F1" s="67"/>
      <c r="G1" s="68" t="s">
        <v>1</v>
      </c>
      <c r="H1" s="69"/>
      <c r="I1" s="69"/>
      <c r="J1" s="70"/>
      <c r="K1" s="65" t="s">
        <v>2</v>
      </c>
      <c r="L1" s="66"/>
      <c r="M1" s="66"/>
      <c r="N1" s="67"/>
      <c r="O1" s="68" t="s">
        <v>3</v>
      </c>
      <c r="P1" s="69"/>
      <c r="Q1" s="69"/>
      <c r="R1" s="70"/>
      <c r="S1" s="65" t="s">
        <v>4</v>
      </c>
      <c r="T1" s="66"/>
      <c r="U1" s="66"/>
      <c r="V1" s="67"/>
      <c r="W1" s="68" t="s">
        <v>5</v>
      </c>
      <c r="X1" s="69"/>
      <c r="Y1" s="69"/>
      <c r="Z1" s="70"/>
      <c r="AA1" s="63" t="s">
        <v>42</v>
      </c>
      <c r="AB1" s="64"/>
      <c r="AC1" s="64"/>
      <c r="AD1" s="64"/>
    </row>
    <row r="2" spans="1:30" ht="30" customHeight="1" thickBot="1" x14ac:dyDescent="0.3">
      <c r="A2" s="73"/>
      <c r="B2" s="74"/>
      <c r="C2" s="10" t="s">
        <v>31</v>
      </c>
      <c r="D2" s="11" t="s">
        <v>32</v>
      </c>
      <c r="E2" s="12" t="s">
        <v>18</v>
      </c>
      <c r="F2" s="13" t="s">
        <v>19</v>
      </c>
      <c r="G2" s="23" t="s">
        <v>31</v>
      </c>
      <c r="H2" s="24" t="s">
        <v>32</v>
      </c>
      <c r="I2" s="25" t="s">
        <v>18</v>
      </c>
      <c r="J2" s="26" t="s">
        <v>19</v>
      </c>
      <c r="K2" s="10" t="s">
        <v>31</v>
      </c>
      <c r="L2" s="11" t="s">
        <v>32</v>
      </c>
      <c r="M2" s="12" t="s">
        <v>18</v>
      </c>
      <c r="N2" s="13" t="s">
        <v>19</v>
      </c>
      <c r="O2" s="23" t="s">
        <v>31</v>
      </c>
      <c r="P2" s="24" t="s">
        <v>32</v>
      </c>
      <c r="Q2" s="25" t="s">
        <v>18</v>
      </c>
      <c r="R2" s="26" t="s">
        <v>19</v>
      </c>
      <c r="S2" s="10" t="s">
        <v>31</v>
      </c>
      <c r="T2" s="11" t="s">
        <v>32</v>
      </c>
      <c r="U2" s="12" t="s">
        <v>18</v>
      </c>
      <c r="V2" s="13" t="s">
        <v>19</v>
      </c>
      <c r="W2" s="23" t="s">
        <v>31</v>
      </c>
      <c r="X2" s="24" t="s">
        <v>32</v>
      </c>
      <c r="Y2" s="25" t="s">
        <v>18</v>
      </c>
      <c r="Z2" s="26" t="s">
        <v>19</v>
      </c>
      <c r="AA2" s="36" t="s">
        <v>28</v>
      </c>
      <c r="AB2" s="12" t="s">
        <v>29</v>
      </c>
      <c r="AC2" s="47"/>
      <c r="AD2" s="37" t="s">
        <v>30</v>
      </c>
    </row>
    <row r="3" spans="1:30" ht="20.25" customHeight="1" x14ac:dyDescent="0.25">
      <c r="A3" s="7">
        <v>1</v>
      </c>
      <c r="B3" s="41" t="s">
        <v>35</v>
      </c>
      <c r="C3" s="14" t="e">
        <f t="shared" ref="C3:C62" ca="1" si="0">INDIRECT("Match1!"&amp;VLOOKUP($A3,match1,3,0))</f>
        <v>#N/A</v>
      </c>
      <c r="D3" s="15" t="e">
        <f t="shared" ref="D3:D62" ca="1" si="1">INDIRECT("Match1!"&amp;VLOOKUP($A3,match1,4,0))</f>
        <v>#N/A</v>
      </c>
      <c r="E3" s="15" t="str">
        <f t="shared" ref="E3:E36" ca="1" si="2">IF(NOT(ISERROR(C3)),IF(C3&gt;D3,"G","P"),"")</f>
        <v/>
      </c>
      <c r="F3" s="16" t="str">
        <f t="shared" ref="F3:F36" ca="1" si="3">IF(NOT(ISERROR(C3)),C3-D3,"0")</f>
        <v>0</v>
      </c>
      <c r="G3" s="27" t="e">
        <f t="shared" ref="G3:G62" ca="1" si="4">INDIRECT("Match2!"&amp;VLOOKUP($A3,match2,3,0))</f>
        <v>#N/A</v>
      </c>
      <c r="H3" s="28" t="e">
        <f t="shared" ref="H3:H62" ca="1" si="5">INDIRECT("Match2!"&amp;VLOOKUP($A3,match2,4,0))</f>
        <v>#N/A</v>
      </c>
      <c r="I3" s="28" t="str">
        <f ca="1">IF(NOT(ISERROR(G3)),IF(G3&gt;H3,"G","P"),"")</f>
        <v/>
      </c>
      <c r="J3" s="29" t="str">
        <f ca="1">IF(NOT(ISERROR(G3)),G3-H3,"0")</f>
        <v>0</v>
      </c>
      <c r="K3" s="14" t="e">
        <f t="shared" ref="K3:K62" ca="1" si="6">INDIRECT("Match3!"&amp;VLOOKUP($A3,match3,3,0))</f>
        <v>#N/A</v>
      </c>
      <c r="L3" s="15" t="e">
        <f t="shared" ref="L3:L62" ca="1" si="7">INDIRECT("Match3!"&amp;VLOOKUP($A3,match3,4,0))</f>
        <v>#N/A</v>
      </c>
      <c r="M3" s="15" t="str">
        <f t="shared" ref="M3:M36" ca="1" si="8">IF(NOT(ISERROR(K3)),IF(K3&gt;L3,"G","P"),"")</f>
        <v/>
      </c>
      <c r="N3" s="16" t="str">
        <f t="shared" ref="N3:N36" ca="1" si="9">IF(NOT(ISERROR(K3)),K3-L3,"0")</f>
        <v>0</v>
      </c>
      <c r="O3" s="27" t="e">
        <f t="shared" ref="O3:O62" ca="1" si="10">INDIRECT("Match4!"&amp;VLOOKUP($A3,match4,3,0))</f>
        <v>#N/A</v>
      </c>
      <c r="P3" s="28" t="e">
        <f t="shared" ref="P3:P62" ca="1" si="11">INDIRECT("Match4!"&amp;VLOOKUP($A3,match4,4,0))</f>
        <v>#N/A</v>
      </c>
      <c r="Q3" s="28" t="str">
        <f t="shared" ref="Q3:Q36" ca="1" si="12">IF(NOT(ISERROR(O3)),IF(O3&gt;P3,"G","P"),"")</f>
        <v/>
      </c>
      <c r="R3" s="29" t="str">
        <f t="shared" ref="R3:R36" ca="1" si="13">IF(NOT(ISERROR(O3)),O3-P3,"0")</f>
        <v>0</v>
      </c>
      <c r="S3" s="14" t="e">
        <f t="shared" ref="S3:S62" ca="1" si="14">INDIRECT("Match5!"&amp;VLOOKUP($A3,match5,3,0))</f>
        <v>#N/A</v>
      </c>
      <c r="T3" s="15" t="e">
        <f t="shared" ref="T3:T62" ca="1" si="15">INDIRECT("Match5!"&amp;VLOOKUP($A3,match5,4,0))</f>
        <v>#N/A</v>
      </c>
      <c r="U3" s="15" t="str">
        <f t="shared" ref="U3:U36" ca="1" si="16">IF(NOT(ISERROR(S3)),IF(S3&gt;T3,"G","P"),"")</f>
        <v/>
      </c>
      <c r="V3" s="16" t="str">
        <f t="shared" ref="V3:V36" ca="1" si="17">IF(NOT(ISERROR(S3)),S3-T3,"0")</f>
        <v>0</v>
      </c>
      <c r="W3" s="27" t="e">
        <f t="shared" ref="W3:W62" ca="1" si="18">INDIRECT("Match6!"&amp;VLOOKUP($A3,match6,3,0))</f>
        <v>#N/A</v>
      </c>
      <c r="X3" s="28" t="e">
        <f t="shared" ref="X3:X62" ca="1" si="19">INDIRECT("Match6!"&amp;VLOOKUP($A3,match6,4,0))</f>
        <v>#N/A</v>
      </c>
      <c r="Y3" s="28" t="str">
        <f t="shared" ref="Y3:Y36" ca="1" si="20">IF(NOT(ISERROR(W3)),IF(W3&gt;X3,"G","P"),"")</f>
        <v/>
      </c>
      <c r="Z3" s="29" t="str">
        <f t="shared" ref="Z3:Z36" ca="1" si="21">IF(NOT(ISERROR(W3)),W3-X3,"0")</f>
        <v>0</v>
      </c>
      <c r="AA3" s="14">
        <f ca="1">COUNTIF(E3:Y3,"G")</f>
        <v>0</v>
      </c>
      <c r="AB3" s="15">
        <f ca="1">F3+J3+N3+R3+V3+Z3</f>
        <v>0</v>
      </c>
      <c r="AC3" s="48">
        <f ca="1">AA3*1000+500+AB3</f>
        <v>500</v>
      </c>
      <c r="AD3" s="38" t="str">
        <f t="shared" ref="AD3:AD34" ca="1" si="22">IF(AC3=500,"",COUNTIFS(calcul_score,"&gt;"&amp;AC3,calcul_score,"&lt;&gt;500")+1)</f>
        <v/>
      </c>
    </row>
    <row r="4" spans="1:30" ht="20.25" customHeight="1" x14ac:dyDescent="0.25">
      <c r="A4" s="8">
        <v>2</v>
      </c>
      <c r="B4" s="42" t="s">
        <v>36</v>
      </c>
      <c r="C4" s="17" t="e">
        <f t="shared" ca="1" si="0"/>
        <v>#N/A</v>
      </c>
      <c r="D4" s="18" t="e">
        <f t="shared" ca="1" si="1"/>
        <v>#N/A</v>
      </c>
      <c r="E4" s="18" t="str">
        <f t="shared" ca="1" si="2"/>
        <v/>
      </c>
      <c r="F4" s="19" t="str">
        <f t="shared" ca="1" si="3"/>
        <v>0</v>
      </c>
      <c r="G4" s="30" t="e">
        <f t="shared" ca="1" si="4"/>
        <v>#N/A</v>
      </c>
      <c r="H4" s="31" t="e">
        <f t="shared" ca="1" si="5"/>
        <v>#N/A</v>
      </c>
      <c r="I4" s="31" t="str">
        <f t="shared" ref="I4:I36" ca="1" si="23">IF(NOT(ISERROR(G4)),IF(G4&gt;H4,"G","P"),"")</f>
        <v/>
      </c>
      <c r="J4" s="32" t="str">
        <f t="shared" ref="J4:J36" ca="1" si="24">IF(NOT(ISERROR(G4)),G4-H4,"0")</f>
        <v>0</v>
      </c>
      <c r="K4" s="17" t="e">
        <f t="shared" ca="1" si="6"/>
        <v>#N/A</v>
      </c>
      <c r="L4" s="18" t="e">
        <f t="shared" ca="1" si="7"/>
        <v>#N/A</v>
      </c>
      <c r="M4" s="18" t="str">
        <f t="shared" ca="1" si="8"/>
        <v/>
      </c>
      <c r="N4" s="19" t="str">
        <f t="shared" ca="1" si="9"/>
        <v>0</v>
      </c>
      <c r="O4" s="30" t="e">
        <f t="shared" ca="1" si="10"/>
        <v>#N/A</v>
      </c>
      <c r="P4" s="31" t="e">
        <f t="shared" ca="1" si="11"/>
        <v>#N/A</v>
      </c>
      <c r="Q4" s="31" t="str">
        <f t="shared" ca="1" si="12"/>
        <v/>
      </c>
      <c r="R4" s="32" t="str">
        <f t="shared" ca="1" si="13"/>
        <v>0</v>
      </c>
      <c r="S4" s="17" t="e">
        <f t="shared" ca="1" si="14"/>
        <v>#N/A</v>
      </c>
      <c r="T4" s="18" t="e">
        <f t="shared" ca="1" si="15"/>
        <v>#N/A</v>
      </c>
      <c r="U4" s="18" t="str">
        <f t="shared" ca="1" si="16"/>
        <v/>
      </c>
      <c r="V4" s="19" t="str">
        <f t="shared" ca="1" si="17"/>
        <v>0</v>
      </c>
      <c r="W4" s="30" t="e">
        <f t="shared" ca="1" si="18"/>
        <v>#N/A</v>
      </c>
      <c r="X4" s="31" t="e">
        <f t="shared" ca="1" si="19"/>
        <v>#N/A</v>
      </c>
      <c r="Y4" s="31" t="str">
        <f t="shared" ca="1" si="20"/>
        <v/>
      </c>
      <c r="Z4" s="32" t="str">
        <f t="shared" ca="1" si="21"/>
        <v>0</v>
      </c>
      <c r="AA4" s="17">
        <f t="shared" ref="AA4:AA36" ca="1" si="25">COUNTIF(E4:Y4,"G")</f>
        <v>0</v>
      </c>
      <c r="AB4" s="18">
        <f t="shared" ref="AB4:AB36" ca="1" si="26">F4+J4+N4+R4+V4+Z4</f>
        <v>0</v>
      </c>
      <c r="AC4" s="49">
        <f ca="1">AA4*1000+500+AB4</f>
        <v>500</v>
      </c>
      <c r="AD4" s="39" t="str">
        <f t="shared" ca="1" si="22"/>
        <v/>
      </c>
    </row>
    <row r="5" spans="1:30" ht="20.25" customHeight="1" x14ac:dyDescent="0.25">
      <c r="A5" s="8">
        <v>3</v>
      </c>
      <c r="B5" s="42" t="s">
        <v>37</v>
      </c>
      <c r="C5" s="17" t="e">
        <f t="shared" ca="1" si="0"/>
        <v>#N/A</v>
      </c>
      <c r="D5" s="18" t="e">
        <f t="shared" ca="1" si="1"/>
        <v>#N/A</v>
      </c>
      <c r="E5" s="18" t="str">
        <f t="shared" ca="1" si="2"/>
        <v/>
      </c>
      <c r="F5" s="19" t="str">
        <f t="shared" ca="1" si="3"/>
        <v>0</v>
      </c>
      <c r="G5" s="30" t="e">
        <f t="shared" ca="1" si="4"/>
        <v>#N/A</v>
      </c>
      <c r="H5" s="31" t="e">
        <f t="shared" ca="1" si="5"/>
        <v>#N/A</v>
      </c>
      <c r="I5" s="31" t="str">
        <f t="shared" ca="1" si="23"/>
        <v/>
      </c>
      <c r="J5" s="32" t="str">
        <f t="shared" ca="1" si="24"/>
        <v>0</v>
      </c>
      <c r="K5" s="17" t="e">
        <f t="shared" ca="1" si="6"/>
        <v>#N/A</v>
      </c>
      <c r="L5" s="18" t="e">
        <f t="shared" ca="1" si="7"/>
        <v>#N/A</v>
      </c>
      <c r="M5" s="18" t="str">
        <f t="shared" ca="1" si="8"/>
        <v/>
      </c>
      <c r="N5" s="19" t="str">
        <f t="shared" ca="1" si="9"/>
        <v>0</v>
      </c>
      <c r="O5" s="30" t="e">
        <f t="shared" ca="1" si="10"/>
        <v>#N/A</v>
      </c>
      <c r="P5" s="31" t="e">
        <f t="shared" ca="1" si="11"/>
        <v>#N/A</v>
      </c>
      <c r="Q5" s="31" t="str">
        <f t="shared" ca="1" si="12"/>
        <v/>
      </c>
      <c r="R5" s="32" t="str">
        <f t="shared" ca="1" si="13"/>
        <v>0</v>
      </c>
      <c r="S5" s="17" t="e">
        <f t="shared" ca="1" si="14"/>
        <v>#N/A</v>
      </c>
      <c r="T5" s="18" t="e">
        <f t="shared" ca="1" si="15"/>
        <v>#N/A</v>
      </c>
      <c r="U5" s="18" t="str">
        <f t="shared" ca="1" si="16"/>
        <v/>
      </c>
      <c r="V5" s="19" t="str">
        <f t="shared" ca="1" si="17"/>
        <v>0</v>
      </c>
      <c r="W5" s="30" t="e">
        <f t="shared" ca="1" si="18"/>
        <v>#N/A</v>
      </c>
      <c r="X5" s="31" t="e">
        <f t="shared" ca="1" si="19"/>
        <v>#N/A</v>
      </c>
      <c r="Y5" s="31" t="str">
        <f t="shared" ca="1" si="20"/>
        <v/>
      </c>
      <c r="Z5" s="32" t="str">
        <f t="shared" ca="1" si="21"/>
        <v>0</v>
      </c>
      <c r="AA5" s="17">
        <f t="shared" ca="1" si="25"/>
        <v>0</v>
      </c>
      <c r="AB5" s="18">
        <f t="shared" ca="1" si="26"/>
        <v>0</v>
      </c>
      <c r="AC5" s="49">
        <f t="shared" ref="AC5:AC35" ca="1" si="27">AA5*1000+500+AB5</f>
        <v>500</v>
      </c>
      <c r="AD5" s="39" t="str">
        <f t="shared" ca="1" si="22"/>
        <v/>
      </c>
    </row>
    <row r="6" spans="1:30" ht="20.25" customHeight="1" x14ac:dyDescent="0.25">
      <c r="A6" s="8">
        <v>4</v>
      </c>
      <c r="B6" s="42" t="s">
        <v>38</v>
      </c>
      <c r="C6" s="17" t="e">
        <f t="shared" ca="1" si="0"/>
        <v>#N/A</v>
      </c>
      <c r="D6" s="18" t="e">
        <f t="shared" ca="1" si="1"/>
        <v>#N/A</v>
      </c>
      <c r="E6" s="18" t="str">
        <f t="shared" ca="1" si="2"/>
        <v/>
      </c>
      <c r="F6" s="19" t="str">
        <f t="shared" ca="1" si="3"/>
        <v>0</v>
      </c>
      <c r="G6" s="30" t="e">
        <f t="shared" ca="1" si="4"/>
        <v>#N/A</v>
      </c>
      <c r="H6" s="31" t="e">
        <f t="shared" ca="1" si="5"/>
        <v>#N/A</v>
      </c>
      <c r="I6" s="31" t="str">
        <f t="shared" ca="1" si="23"/>
        <v/>
      </c>
      <c r="J6" s="32" t="str">
        <f t="shared" ca="1" si="24"/>
        <v>0</v>
      </c>
      <c r="K6" s="17" t="e">
        <f t="shared" ca="1" si="6"/>
        <v>#N/A</v>
      </c>
      <c r="L6" s="18" t="e">
        <f t="shared" ca="1" si="7"/>
        <v>#N/A</v>
      </c>
      <c r="M6" s="18" t="str">
        <f t="shared" ca="1" si="8"/>
        <v/>
      </c>
      <c r="N6" s="19" t="str">
        <f t="shared" ca="1" si="9"/>
        <v>0</v>
      </c>
      <c r="O6" s="30" t="e">
        <f t="shared" ca="1" si="10"/>
        <v>#N/A</v>
      </c>
      <c r="P6" s="31" t="e">
        <f t="shared" ca="1" si="11"/>
        <v>#N/A</v>
      </c>
      <c r="Q6" s="31" t="str">
        <f t="shared" ca="1" si="12"/>
        <v/>
      </c>
      <c r="R6" s="32" t="str">
        <f t="shared" ca="1" si="13"/>
        <v>0</v>
      </c>
      <c r="S6" s="17" t="e">
        <f t="shared" ca="1" si="14"/>
        <v>#N/A</v>
      </c>
      <c r="T6" s="18" t="e">
        <f t="shared" ca="1" si="15"/>
        <v>#N/A</v>
      </c>
      <c r="U6" s="18" t="str">
        <f t="shared" ca="1" si="16"/>
        <v/>
      </c>
      <c r="V6" s="19" t="str">
        <f t="shared" ca="1" si="17"/>
        <v>0</v>
      </c>
      <c r="W6" s="30" t="e">
        <f t="shared" ca="1" si="18"/>
        <v>#N/A</v>
      </c>
      <c r="X6" s="31" t="e">
        <f t="shared" ca="1" si="19"/>
        <v>#N/A</v>
      </c>
      <c r="Y6" s="31" t="str">
        <f t="shared" ca="1" si="20"/>
        <v/>
      </c>
      <c r="Z6" s="32" t="str">
        <f t="shared" ca="1" si="21"/>
        <v>0</v>
      </c>
      <c r="AA6" s="17">
        <f t="shared" ca="1" si="25"/>
        <v>0</v>
      </c>
      <c r="AB6" s="18">
        <f t="shared" ca="1" si="26"/>
        <v>0</v>
      </c>
      <c r="AC6" s="49">
        <f t="shared" ca="1" si="27"/>
        <v>500</v>
      </c>
      <c r="AD6" s="39" t="str">
        <f t="shared" ca="1" si="22"/>
        <v/>
      </c>
    </row>
    <row r="7" spans="1:30" ht="20.25" customHeight="1" x14ac:dyDescent="0.25">
      <c r="A7" s="8">
        <v>5</v>
      </c>
      <c r="B7" s="42" t="s">
        <v>39</v>
      </c>
      <c r="C7" s="17" t="e">
        <f t="shared" ca="1" si="0"/>
        <v>#N/A</v>
      </c>
      <c r="D7" s="18" t="e">
        <f t="shared" ca="1" si="1"/>
        <v>#N/A</v>
      </c>
      <c r="E7" s="18" t="str">
        <f t="shared" ca="1" si="2"/>
        <v/>
      </c>
      <c r="F7" s="19" t="str">
        <f t="shared" ca="1" si="3"/>
        <v>0</v>
      </c>
      <c r="G7" s="30" t="e">
        <f t="shared" ca="1" si="4"/>
        <v>#N/A</v>
      </c>
      <c r="H7" s="31" t="e">
        <f t="shared" ca="1" si="5"/>
        <v>#N/A</v>
      </c>
      <c r="I7" s="31" t="str">
        <f t="shared" ca="1" si="23"/>
        <v/>
      </c>
      <c r="J7" s="32" t="str">
        <f t="shared" ca="1" si="24"/>
        <v>0</v>
      </c>
      <c r="K7" s="17" t="e">
        <f t="shared" ca="1" si="6"/>
        <v>#N/A</v>
      </c>
      <c r="L7" s="18" t="e">
        <f t="shared" ca="1" si="7"/>
        <v>#N/A</v>
      </c>
      <c r="M7" s="18" t="str">
        <f t="shared" ca="1" si="8"/>
        <v/>
      </c>
      <c r="N7" s="19" t="str">
        <f t="shared" ca="1" si="9"/>
        <v>0</v>
      </c>
      <c r="O7" s="30" t="e">
        <f t="shared" ca="1" si="10"/>
        <v>#N/A</v>
      </c>
      <c r="P7" s="31" t="e">
        <f t="shared" ca="1" si="11"/>
        <v>#N/A</v>
      </c>
      <c r="Q7" s="31" t="str">
        <f t="shared" ca="1" si="12"/>
        <v/>
      </c>
      <c r="R7" s="32" t="str">
        <f t="shared" ca="1" si="13"/>
        <v>0</v>
      </c>
      <c r="S7" s="17" t="e">
        <f t="shared" ca="1" si="14"/>
        <v>#N/A</v>
      </c>
      <c r="T7" s="18" t="e">
        <f t="shared" ca="1" si="15"/>
        <v>#N/A</v>
      </c>
      <c r="U7" s="18" t="str">
        <f t="shared" ca="1" si="16"/>
        <v/>
      </c>
      <c r="V7" s="19" t="str">
        <f t="shared" ca="1" si="17"/>
        <v>0</v>
      </c>
      <c r="W7" s="30" t="e">
        <f t="shared" ca="1" si="18"/>
        <v>#N/A</v>
      </c>
      <c r="X7" s="31" t="e">
        <f t="shared" ca="1" si="19"/>
        <v>#N/A</v>
      </c>
      <c r="Y7" s="31" t="str">
        <f t="shared" ca="1" si="20"/>
        <v/>
      </c>
      <c r="Z7" s="32" t="str">
        <f t="shared" ca="1" si="21"/>
        <v>0</v>
      </c>
      <c r="AA7" s="17">
        <f t="shared" ca="1" si="25"/>
        <v>0</v>
      </c>
      <c r="AB7" s="18">
        <f t="shared" ca="1" si="26"/>
        <v>0</v>
      </c>
      <c r="AC7" s="49">
        <f t="shared" ca="1" si="27"/>
        <v>500</v>
      </c>
      <c r="AD7" s="39" t="str">
        <f t="shared" ca="1" si="22"/>
        <v/>
      </c>
    </row>
    <row r="8" spans="1:30" ht="20.25" customHeight="1" x14ac:dyDescent="0.25">
      <c r="A8" s="8">
        <v>6</v>
      </c>
      <c r="B8" s="42" t="s">
        <v>41</v>
      </c>
      <c r="C8" s="17" t="e">
        <f t="shared" ca="1" si="0"/>
        <v>#N/A</v>
      </c>
      <c r="D8" s="18" t="e">
        <f t="shared" ca="1" si="1"/>
        <v>#N/A</v>
      </c>
      <c r="E8" s="18" t="str">
        <f t="shared" ca="1" si="2"/>
        <v/>
      </c>
      <c r="F8" s="19" t="str">
        <f t="shared" ca="1" si="3"/>
        <v>0</v>
      </c>
      <c r="G8" s="30" t="e">
        <f t="shared" ca="1" si="4"/>
        <v>#N/A</v>
      </c>
      <c r="H8" s="31" t="e">
        <f t="shared" ca="1" si="5"/>
        <v>#N/A</v>
      </c>
      <c r="I8" s="31" t="str">
        <f t="shared" ca="1" si="23"/>
        <v/>
      </c>
      <c r="J8" s="32" t="str">
        <f t="shared" ca="1" si="24"/>
        <v>0</v>
      </c>
      <c r="K8" s="17" t="e">
        <f t="shared" ca="1" si="6"/>
        <v>#N/A</v>
      </c>
      <c r="L8" s="18" t="e">
        <f t="shared" ca="1" si="7"/>
        <v>#N/A</v>
      </c>
      <c r="M8" s="18" t="str">
        <f t="shared" ca="1" si="8"/>
        <v/>
      </c>
      <c r="N8" s="19" t="str">
        <f t="shared" ca="1" si="9"/>
        <v>0</v>
      </c>
      <c r="O8" s="30" t="e">
        <f t="shared" ca="1" si="10"/>
        <v>#N/A</v>
      </c>
      <c r="P8" s="31" t="e">
        <f t="shared" ca="1" si="11"/>
        <v>#N/A</v>
      </c>
      <c r="Q8" s="31" t="str">
        <f t="shared" ca="1" si="12"/>
        <v/>
      </c>
      <c r="R8" s="32" t="str">
        <f t="shared" ca="1" si="13"/>
        <v>0</v>
      </c>
      <c r="S8" s="17" t="e">
        <f t="shared" ca="1" si="14"/>
        <v>#N/A</v>
      </c>
      <c r="T8" s="18" t="e">
        <f t="shared" ca="1" si="15"/>
        <v>#N/A</v>
      </c>
      <c r="U8" s="18" t="str">
        <f t="shared" ca="1" si="16"/>
        <v/>
      </c>
      <c r="V8" s="19" t="str">
        <f t="shared" ca="1" si="17"/>
        <v>0</v>
      </c>
      <c r="W8" s="30" t="e">
        <f t="shared" ca="1" si="18"/>
        <v>#N/A</v>
      </c>
      <c r="X8" s="31" t="e">
        <f t="shared" ca="1" si="19"/>
        <v>#N/A</v>
      </c>
      <c r="Y8" s="31" t="str">
        <f t="shared" ca="1" si="20"/>
        <v/>
      </c>
      <c r="Z8" s="32" t="str">
        <f t="shared" ca="1" si="21"/>
        <v>0</v>
      </c>
      <c r="AA8" s="17">
        <f t="shared" ca="1" si="25"/>
        <v>0</v>
      </c>
      <c r="AB8" s="18">
        <f t="shared" ca="1" si="26"/>
        <v>0</v>
      </c>
      <c r="AC8" s="49">
        <f t="shared" ca="1" si="27"/>
        <v>500</v>
      </c>
      <c r="AD8" s="39" t="str">
        <f t="shared" ca="1" si="22"/>
        <v/>
      </c>
    </row>
    <row r="9" spans="1:30" ht="20.25" customHeight="1" x14ac:dyDescent="0.25">
      <c r="A9" s="8">
        <v>7</v>
      </c>
      <c r="B9" s="42"/>
      <c r="C9" s="17" t="e">
        <f t="shared" ca="1" si="0"/>
        <v>#N/A</v>
      </c>
      <c r="D9" s="18" t="e">
        <f t="shared" ca="1" si="1"/>
        <v>#N/A</v>
      </c>
      <c r="E9" s="18" t="str">
        <f t="shared" ca="1" si="2"/>
        <v/>
      </c>
      <c r="F9" s="19" t="str">
        <f t="shared" ca="1" si="3"/>
        <v>0</v>
      </c>
      <c r="G9" s="30" t="e">
        <f t="shared" ca="1" si="4"/>
        <v>#N/A</v>
      </c>
      <c r="H9" s="31" t="e">
        <f t="shared" ca="1" si="5"/>
        <v>#N/A</v>
      </c>
      <c r="I9" s="31" t="str">
        <f t="shared" ca="1" si="23"/>
        <v/>
      </c>
      <c r="J9" s="32" t="str">
        <f t="shared" ca="1" si="24"/>
        <v>0</v>
      </c>
      <c r="K9" s="17" t="e">
        <f t="shared" ca="1" si="6"/>
        <v>#N/A</v>
      </c>
      <c r="L9" s="18" t="e">
        <f t="shared" ca="1" si="7"/>
        <v>#N/A</v>
      </c>
      <c r="M9" s="18" t="str">
        <f t="shared" ca="1" si="8"/>
        <v/>
      </c>
      <c r="N9" s="19" t="str">
        <f t="shared" ca="1" si="9"/>
        <v>0</v>
      </c>
      <c r="O9" s="30" t="e">
        <f t="shared" ca="1" si="10"/>
        <v>#N/A</v>
      </c>
      <c r="P9" s="31" t="e">
        <f t="shared" ca="1" si="11"/>
        <v>#N/A</v>
      </c>
      <c r="Q9" s="31" t="str">
        <f t="shared" ca="1" si="12"/>
        <v/>
      </c>
      <c r="R9" s="32" t="str">
        <f t="shared" ca="1" si="13"/>
        <v>0</v>
      </c>
      <c r="S9" s="17" t="e">
        <f t="shared" ca="1" si="14"/>
        <v>#N/A</v>
      </c>
      <c r="T9" s="18" t="e">
        <f t="shared" ca="1" si="15"/>
        <v>#N/A</v>
      </c>
      <c r="U9" s="18" t="str">
        <f t="shared" ca="1" si="16"/>
        <v/>
      </c>
      <c r="V9" s="19" t="str">
        <f t="shared" ca="1" si="17"/>
        <v>0</v>
      </c>
      <c r="W9" s="30" t="e">
        <f t="shared" ca="1" si="18"/>
        <v>#N/A</v>
      </c>
      <c r="X9" s="31" t="e">
        <f t="shared" ca="1" si="19"/>
        <v>#N/A</v>
      </c>
      <c r="Y9" s="31" t="str">
        <f t="shared" ca="1" si="20"/>
        <v/>
      </c>
      <c r="Z9" s="32" t="str">
        <f t="shared" ca="1" si="21"/>
        <v>0</v>
      </c>
      <c r="AA9" s="17">
        <f t="shared" ca="1" si="25"/>
        <v>0</v>
      </c>
      <c r="AB9" s="18">
        <f t="shared" ca="1" si="26"/>
        <v>0</v>
      </c>
      <c r="AC9" s="49">
        <f t="shared" ca="1" si="27"/>
        <v>500</v>
      </c>
      <c r="AD9" s="39" t="str">
        <f t="shared" ca="1" si="22"/>
        <v/>
      </c>
    </row>
    <row r="10" spans="1:30" ht="20.25" customHeight="1" x14ac:dyDescent="0.25">
      <c r="A10" s="8">
        <v>8</v>
      </c>
      <c r="B10" s="42"/>
      <c r="C10" s="17" t="e">
        <f t="shared" ca="1" si="0"/>
        <v>#N/A</v>
      </c>
      <c r="D10" s="18" t="e">
        <f t="shared" ca="1" si="1"/>
        <v>#N/A</v>
      </c>
      <c r="E10" s="18" t="str">
        <f t="shared" ca="1" si="2"/>
        <v/>
      </c>
      <c r="F10" s="19" t="str">
        <f t="shared" ca="1" si="3"/>
        <v>0</v>
      </c>
      <c r="G10" s="30" t="e">
        <f t="shared" ca="1" si="4"/>
        <v>#N/A</v>
      </c>
      <c r="H10" s="31" t="e">
        <f t="shared" ca="1" si="5"/>
        <v>#N/A</v>
      </c>
      <c r="I10" s="31" t="str">
        <f t="shared" ca="1" si="23"/>
        <v/>
      </c>
      <c r="J10" s="32" t="str">
        <f t="shared" ca="1" si="24"/>
        <v>0</v>
      </c>
      <c r="K10" s="17" t="e">
        <f t="shared" ca="1" si="6"/>
        <v>#N/A</v>
      </c>
      <c r="L10" s="18" t="e">
        <f t="shared" ca="1" si="7"/>
        <v>#N/A</v>
      </c>
      <c r="M10" s="18" t="str">
        <f t="shared" ca="1" si="8"/>
        <v/>
      </c>
      <c r="N10" s="19" t="str">
        <f t="shared" ca="1" si="9"/>
        <v>0</v>
      </c>
      <c r="O10" s="30" t="e">
        <f t="shared" ca="1" si="10"/>
        <v>#N/A</v>
      </c>
      <c r="P10" s="31" t="e">
        <f t="shared" ca="1" si="11"/>
        <v>#N/A</v>
      </c>
      <c r="Q10" s="31" t="str">
        <f t="shared" ca="1" si="12"/>
        <v/>
      </c>
      <c r="R10" s="32" t="str">
        <f t="shared" ca="1" si="13"/>
        <v>0</v>
      </c>
      <c r="S10" s="17" t="e">
        <f t="shared" ca="1" si="14"/>
        <v>#N/A</v>
      </c>
      <c r="T10" s="18" t="e">
        <f t="shared" ca="1" si="15"/>
        <v>#N/A</v>
      </c>
      <c r="U10" s="18" t="str">
        <f t="shared" ca="1" si="16"/>
        <v/>
      </c>
      <c r="V10" s="19" t="str">
        <f t="shared" ca="1" si="17"/>
        <v>0</v>
      </c>
      <c r="W10" s="30" t="e">
        <f t="shared" ca="1" si="18"/>
        <v>#N/A</v>
      </c>
      <c r="X10" s="31" t="e">
        <f t="shared" ca="1" si="19"/>
        <v>#N/A</v>
      </c>
      <c r="Y10" s="31" t="str">
        <f t="shared" ca="1" si="20"/>
        <v/>
      </c>
      <c r="Z10" s="32" t="str">
        <f t="shared" ca="1" si="21"/>
        <v>0</v>
      </c>
      <c r="AA10" s="17">
        <f t="shared" ca="1" si="25"/>
        <v>0</v>
      </c>
      <c r="AB10" s="18">
        <f t="shared" ca="1" si="26"/>
        <v>0</v>
      </c>
      <c r="AC10" s="49">
        <f t="shared" ca="1" si="27"/>
        <v>500</v>
      </c>
      <c r="AD10" s="39" t="str">
        <f t="shared" ca="1" si="22"/>
        <v/>
      </c>
    </row>
    <row r="11" spans="1:30" ht="20.25" customHeight="1" x14ac:dyDescent="0.25">
      <c r="A11" s="8">
        <v>9</v>
      </c>
      <c r="B11" s="42"/>
      <c r="C11" s="17" t="e">
        <f t="shared" ca="1" si="0"/>
        <v>#N/A</v>
      </c>
      <c r="D11" s="18" t="e">
        <f t="shared" ca="1" si="1"/>
        <v>#N/A</v>
      </c>
      <c r="E11" s="18" t="str">
        <f t="shared" ca="1" si="2"/>
        <v/>
      </c>
      <c r="F11" s="19" t="str">
        <f t="shared" ca="1" si="3"/>
        <v>0</v>
      </c>
      <c r="G11" s="30" t="e">
        <f t="shared" ca="1" si="4"/>
        <v>#N/A</v>
      </c>
      <c r="H11" s="31" t="e">
        <f t="shared" ca="1" si="5"/>
        <v>#N/A</v>
      </c>
      <c r="I11" s="31" t="str">
        <f t="shared" ca="1" si="23"/>
        <v/>
      </c>
      <c r="J11" s="32" t="str">
        <f t="shared" ca="1" si="24"/>
        <v>0</v>
      </c>
      <c r="K11" s="17" t="e">
        <f t="shared" ca="1" si="6"/>
        <v>#N/A</v>
      </c>
      <c r="L11" s="18" t="e">
        <f t="shared" ca="1" si="7"/>
        <v>#N/A</v>
      </c>
      <c r="M11" s="18" t="str">
        <f t="shared" ca="1" si="8"/>
        <v/>
      </c>
      <c r="N11" s="19" t="str">
        <f t="shared" ca="1" si="9"/>
        <v>0</v>
      </c>
      <c r="O11" s="30" t="e">
        <f t="shared" ca="1" si="10"/>
        <v>#N/A</v>
      </c>
      <c r="P11" s="31" t="e">
        <f t="shared" ca="1" si="11"/>
        <v>#N/A</v>
      </c>
      <c r="Q11" s="31" t="str">
        <f t="shared" ca="1" si="12"/>
        <v/>
      </c>
      <c r="R11" s="32" t="str">
        <f t="shared" ca="1" si="13"/>
        <v>0</v>
      </c>
      <c r="S11" s="17" t="e">
        <f t="shared" ca="1" si="14"/>
        <v>#N/A</v>
      </c>
      <c r="T11" s="18" t="e">
        <f t="shared" ca="1" si="15"/>
        <v>#N/A</v>
      </c>
      <c r="U11" s="18" t="str">
        <f t="shared" ca="1" si="16"/>
        <v/>
      </c>
      <c r="V11" s="19" t="str">
        <f t="shared" ca="1" si="17"/>
        <v>0</v>
      </c>
      <c r="W11" s="30" t="e">
        <f t="shared" ca="1" si="18"/>
        <v>#N/A</v>
      </c>
      <c r="X11" s="31" t="e">
        <f t="shared" ca="1" si="19"/>
        <v>#N/A</v>
      </c>
      <c r="Y11" s="31" t="str">
        <f t="shared" ca="1" si="20"/>
        <v/>
      </c>
      <c r="Z11" s="32" t="str">
        <f t="shared" ca="1" si="21"/>
        <v>0</v>
      </c>
      <c r="AA11" s="17">
        <f t="shared" ca="1" si="25"/>
        <v>0</v>
      </c>
      <c r="AB11" s="18">
        <f t="shared" ca="1" si="26"/>
        <v>0</v>
      </c>
      <c r="AC11" s="49">
        <f t="shared" ca="1" si="27"/>
        <v>500</v>
      </c>
      <c r="AD11" s="39" t="str">
        <f t="shared" ca="1" si="22"/>
        <v/>
      </c>
    </row>
    <row r="12" spans="1:30" ht="20.25" customHeight="1" x14ac:dyDescent="0.25">
      <c r="A12" s="8">
        <v>10</v>
      </c>
      <c r="B12" s="42"/>
      <c r="C12" s="17" t="e">
        <f t="shared" ca="1" si="0"/>
        <v>#N/A</v>
      </c>
      <c r="D12" s="18" t="e">
        <f t="shared" ca="1" si="1"/>
        <v>#N/A</v>
      </c>
      <c r="E12" s="18" t="str">
        <f t="shared" ca="1" si="2"/>
        <v/>
      </c>
      <c r="F12" s="19" t="str">
        <f t="shared" ca="1" si="3"/>
        <v>0</v>
      </c>
      <c r="G12" s="30" t="e">
        <f t="shared" ca="1" si="4"/>
        <v>#N/A</v>
      </c>
      <c r="H12" s="31" t="e">
        <f t="shared" ca="1" si="5"/>
        <v>#N/A</v>
      </c>
      <c r="I12" s="31" t="str">
        <f t="shared" ca="1" si="23"/>
        <v/>
      </c>
      <c r="J12" s="32" t="str">
        <f t="shared" ca="1" si="24"/>
        <v>0</v>
      </c>
      <c r="K12" s="17" t="e">
        <f t="shared" ca="1" si="6"/>
        <v>#N/A</v>
      </c>
      <c r="L12" s="18" t="e">
        <f t="shared" ca="1" si="7"/>
        <v>#N/A</v>
      </c>
      <c r="M12" s="18" t="str">
        <f t="shared" ca="1" si="8"/>
        <v/>
      </c>
      <c r="N12" s="19" t="str">
        <f t="shared" ca="1" si="9"/>
        <v>0</v>
      </c>
      <c r="O12" s="30" t="e">
        <f t="shared" ca="1" si="10"/>
        <v>#N/A</v>
      </c>
      <c r="P12" s="31" t="e">
        <f t="shared" ca="1" si="11"/>
        <v>#N/A</v>
      </c>
      <c r="Q12" s="31" t="str">
        <f t="shared" ca="1" si="12"/>
        <v/>
      </c>
      <c r="R12" s="32" t="str">
        <f t="shared" ca="1" si="13"/>
        <v>0</v>
      </c>
      <c r="S12" s="17" t="e">
        <f t="shared" ca="1" si="14"/>
        <v>#N/A</v>
      </c>
      <c r="T12" s="18" t="e">
        <f t="shared" ca="1" si="15"/>
        <v>#N/A</v>
      </c>
      <c r="U12" s="18" t="str">
        <f t="shared" ca="1" si="16"/>
        <v/>
      </c>
      <c r="V12" s="19" t="str">
        <f t="shared" ca="1" si="17"/>
        <v>0</v>
      </c>
      <c r="W12" s="30" t="e">
        <f t="shared" ca="1" si="18"/>
        <v>#N/A</v>
      </c>
      <c r="X12" s="31" t="e">
        <f t="shared" ca="1" si="19"/>
        <v>#N/A</v>
      </c>
      <c r="Y12" s="31" t="str">
        <f t="shared" ca="1" si="20"/>
        <v/>
      </c>
      <c r="Z12" s="32" t="str">
        <f t="shared" ca="1" si="21"/>
        <v>0</v>
      </c>
      <c r="AA12" s="17">
        <f t="shared" ca="1" si="25"/>
        <v>0</v>
      </c>
      <c r="AB12" s="18">
        <f t="shared" ca="1" si="26"/>
        <v>0</v>
      </c>
      <c r="AC12" s="49">
        <f t="shared" ca="1" si="27"/>
        <v>500</v>
      </c>
      <c r="AD12" s="39" t="str">
        <f t="shared" ca="1" si="22"/>
        <v/>
      </c>
    </row>
    <row r="13" spans="1:30" ht="20.25" customHeight="1" x14ac:dyDescent="0.25">
      <c r="A13" s="8">
        <v>11</v>
      </c>
      <c r="B13" s="42"/>
      <c r="C13" s="17" t="e">
        <f t="shared" ca="1" si="0"/>
        <v>#N/A</v>
      </c>
      <c r="D13" s="18" t="e">
        <f t="shared" ca="1" si="1"/>
        <v>#N/A</v>
      </c>
      <c r="E13" s="18" t="str">
        <f t="shared" ca="1" si="2"/>
        <v/>
      </c>
      <c r="F13" s="19" t="str">
        <f t="shared" ca="1" si="3"/>
        <v>0</v>
      </c>
      <c r="G13" s="30" t="e">
        <f t="shared" ca="1" si="4"/>
        <v>#N/A</v>
      </c>
      <c r="H13" s="31" t="e">
        <f t="shared" ca="1" si="5"/>
        <v>#N/A</v>
      </c>
      <c r="I13" s="31" t="str">
        <f t="shared" ca="1" si="23"/>
        <v/>
      </c>
      <c r="J13" s="32" t="str">
        <f t="shared" ca="1" si="24"/>
        <v>0</v>
      </c>
      <c r="K13" s="17" t="e">
        <f t="shared" ca="1" si="6"/>
        <v>#N/A</v>
      </c>
      <c r="L13" s="18" t="e">
        <f t="shared" ca="1" si="7"/>
        <v>#N/A</v>
      </c>
      <c r="M13" s="18" t="str">
        <f t="shared" ca="1" si="8"/>
        <v/>
      </c>
      <c r="N13" s="19" t="str">
        <f t="shared" ca="1" si="9"/>
        <v>0</v>
      </c>
      <c r="O13" s="30" t="e">
        <f t="shared" ca="1" si="10"/>
        <v>#N/A</v>
      </c>
      <c r="P13" s="31" t="e">
        <f t="shared" ca="1" si="11"/>
        <v>#N/A</v>
      </c>
      <c r="Q13" s="31" t="str">
        <f t="shared" ca="1" si="12"/>
        <v/>
      </c>
      <c r="R13" s="32" t="str">
        <f t="shared" ca="1" si="13"/>
        <v>0</v>
      </c>
      <c r="S13" s="17" t="e">
        <f t="shared" ca="1" si="14"/>
        <v>#N/A</v>
      </c>
      <c r="T13" s="18" t="e">
        <f t="shared" ca="1" si="15"/>
        <v>#N/A</v>
      </c>
      <c r="U13" s="18" t="str">
        <f t="shared" ca="1" si="16"/>
        <v/>
      </c>
      <c r="V13" s="19" t="str">
        <f t="shared" ca="1" si="17"/>
        <v>0</v>
      </c>
      <c r="W13" s="30" t="e">
        <f t="shared" ca="1" si="18"/>
        <v>#N/A</v>
      </c>
      <c r="X13" s="31" t="e">
        <f t="shared" ca="1" si="19"/>
        <v>#N/A</v>
      </c>
      <c r="Y13" s="31" t="str">
        <f t="shared" ca="1" si="20"/>
        <v/>
      </c>
      <c r="Z13" s="32" t="str">
        <f t="shared" ca="1" si="21"/>
        <v>0</v>
      </c>
      <c r="AA13" s="17">
        <f t="shared" ca="1" si="25"/>
        <v>0</v>
      </c>
      <c r="AB13" s="18">
        <f t="shared" ca="1" si="26"/>
        <v>0</v>
      </c>
      <c r="AC13" s="49">
        <f t="shared" ca="1" si="27"/>
        <v>500</v>
      </c>
      <c r="AD13" s="39" t="str">
        <f t="shared" ca="1" si="22"/>
        <v/>
      </c>
    </row>
    <row r="14" spans="1:30" ht="20.25" customHeight="1" x14ac:dyDescent="0.25">
      <c r="A14" s="8">
        <v>12</v>
      </c>
      <c r="B14" s="42"/>
      <c r="C14" s="17" t="e">
        <f t="shared" ca="1" si="0"/>
        <v>#N/A</v>
      </c>
      <c r="D14" s="18" t="e">
        <f t="shared" ca="1" si="1"/>
        <v>#N/A</v>
      </c>
      <c r="E14" s="18" t="str">
        <f t="shared" ca="1" si="2"/>
        <v/>
      </c>
      <c r="F14" s="19" t="str">
        <f t="shared" ca="1" si="3"/>
        <v>0</v>
      </c>
      <c r="G14" s="30" t="e">
        <f t="shared" ca="1" si="4"/>
        <v>#N/A</v>
      </c>
      <c r="H14" s="31" t="e">
        <f t="shared" ca="1" si="5"/>
        <v>#N/A</v>
      </c>
      <c r="I14" s="31" t="str">
        <f t="shared" ca="1" si="23"/>
        <v/>
      </c>
      <c r="J14" s="32" t="str">
        <f t="shared" ca="1" si="24"/>
        <v>0</v>
      </c>
      <c r="K14" s="17" t="e">
        <f t="shared" ca="1" si="6"/>
        <v>#N/A</v>
      </c>
      <c r="L14" s="18" t="e">
        <f t="shared" ca="1" si="7"/>
        <v>#N/A</v>
      </c>
      <c r="M14" s="18" t="str">
        <f t="shared" ca="1" si="8"/>
        <v/>
      </c>
      <c r="N14" s="19" t="str">
        <f t="shared" ca="1" si="9"/>
        <v>0</v>
      </c>
      <c r="O14" s="30" t="e">
        <f t="shared" ca="1" si="10"/>
        <v>#N/A</v>
      </c>
      <c r="P14" s="31" t="e">
        <f t="shared" ca="1" si="11"/>
        <v>#N/A</v>
      </c>
      <c r="Q14" s="31" t="str">
        <f t="shared" ca="1" si="12"/>
        <v/>
      </c>
      <c r="R14" s="32" t="str">
        <f t="shared" ca="1" si="13"/>
        <v>0</v>
      </c>
      <c r="S14" s="17" t="e">
        <f t="shared" ca="1" si="14"/>
        <v>#N/A</v>
      </c>
      <c r="T14" s="18" t="e">
        <f t="shared" ca="1" si="15"/>
        <v>#N/A</v>
      </c>
      <c r="U14" s="18" t="str">
        <f t="shared" ca="1" si="16"/>
        <v/>
      </c>
      <c r="V14" s="19" t="str">
        <f t="shared" ca="1" si="17"/>
        <v>0</v>
      </c>
      <c r="W14" s="30" t="e">
        <f t="shared" ca="1" si="18"/>
        <v>#N/A</v>
      </c>
      <c r="X14" s="31" t="e">
        <f t="shared" ca="1" si="19"/>
        <v>#N/A</v>
      </c>
      <c r="Y14" s="31" t="str">
        <f t="shared" ca="1" si="20"/>
        <v/>
      </c>
      <c r="Z14" s="32" t="str">
        <f t="shared" ca="1" si="21"/>
        <v>0</v>
      </c>
      <c r="AA14" s="17">
        <f t="shared" ca="1" si="25"/>
        <v>0</v>
      </c>
      <c r="AB14" s="18">
        <f t="shared" ca="1" si="26"/>
        <v>0</v>
      </c>
      <c r="AC14" s="49">
        <f t="shared" ca="1" si="27"/>
        <v>500</v>
      </c>
      <c r="AD14" s="39" t="str">
        <f t="shared" ca="1" si="22"/>
        <v/>
      </c>
    </row>
    <row r="15" spans="1:30" ht="20.25" customHeight="1" x14ac:dyDescent="0.25">
      <c r="A15" s="8">
        <v>13</v>
      </c>
      <c r="B15" s="42"/>
      <c r="C15" s="17" t="e">
        <f t="shared" ca="1" si="0"/>
        <v>#N/A</v>
      </c>
      <c r="D15" s="18" t="e">
        <f t="shared" ca="1" si="1"/>
        <v>#N/A</v>
      </c>
      <c r="E15" s="18" t="str">
        <f t="shared" ca="1" si="2"/>
        <v/>
      </c>
      <c r="F15" s="19" t="str">
        <f t="shared" ca="1" si="3"/>
        <v>0</v>
      </c>
      <c r="G15" s="30" t="e">
        <f t="shared" ca="1" si="4"/>
        <v>#N/A</v>
      </c>
      <c r="H15" s="31" t="e">
        <f t="shared" ca="1" si="5"/>
        <v>#N/A</v>
      </c>
      <c r="I15" s="31" t="str">
        <f t="shared" ca="1" si="23"/>
        <v/>
      </c>
      <c r="J15" s="32" t="str">
        <f t="shared" ca="1" si="24"/>
        <v>0</v>
      </c>
      <c r="K15" s="17" t="e">
        <f t="shared" ca="1" si="6"/>
        <v>#N/A</v>
      </c>
      <c r="L15" s="18" t="e">
        <f t="shared" ca="1" si="7"/>
        <v>#N/A</v>
      </c>
      <c r="M15" s="18" t="str">
        <f t="shared" ca="1" si="8"/>
        <v/>
      </c>
      <c r="N15" s="19" t="str">
        <f t="shared" ca="1" si="9"/>
        <v>0</v>
      </c>
      <c r="O15" s="30" t="e">
        <f t="shared" ca="1" si="10"/>
        <v>#N/A</v>
      </c>
      <c r="P15" s="31" t="e">
        <f t="shared" ca="1" si="11"/>
        <v>#N/A</v>
      </c>
      <c r="Q15" s="31" t="str">
        <f t="shared" ca="1" si="12"/>
        <v/>
      </c>
      <c r="R15" s="32" t="str">
        <f t="shared" ca="1" si="13"/>
        <v>0</v>
      </c>
      <c r="S15" s="17" t="e">
        <f t="shared" ca="1" si="14"/>
        <v>#N/A</v>
      </c>
      <c r="T15" s="18" t="e">
        <f t="shared" ca="1" si="15"/>
        <v>#N/A</v>
      </c>
      <c r="U15" s="18" t="str">
        <f t="shared" ca="1" si="16"/>
        <v/>
      </c>
      <c r="V15" s="19" t="str">
        <f t="shared" ca="1" si="17"/>
        <v>0</v>
      </c>
      <c r="W15" s="30" t="e">
        <f t="shared" ca="1" si="18"/>
        <v>#N/A</v>
      </c>
      <c r="X15" s="31" t="e">
        <f t="shared" ca="1" si="19"/>
        <v>#N/A</v>
      </c>
      <c r="Y15" s="31" t="str">
        <f t="shared" ca="1" si="20"/>
        <v/>
      </c>
      <c r="Z15" s="32" t="str">
        <f t="shared" ca="1" si="21"/>
        <v>0</v>
      </c>
      <c r="AA15" s="17">
        <f t="shared" ca="1" si="25"/>
        <v>0</v>
      </c>
      <c r="AB15" s="18">
        <f t="shared" ca="1" si="26"/>
        <v>0</v>
      </c>
      <c r="AC15" s="49">
        <f t="shared" ca="1" si="27"/>
        <v>500</v>
      </c>
      <c r="AD15" s="39" t="str">
        <f t="shared" ca="1" si="22"/>
        <v/>
      </c>
    </row>
    <row r="16" spans="1:30" ht="20.25" customHeight="1" x14ac:dyDescent="0.25">
      <c r="A16" s="8">
        <v>14</v>
      </c>
      <c r="B16" s="42"/>
      <c r="C16" s="17" t="e">
        <f t="shared" ca="1" si="0"/>
        <v>#N/A</v>
      </c>
      <c r="D16" s="18" t="e">
        <f t="shared" ca="1" si="1"/>
        <v>#N/A</v>
      </c>
      <c r="E16" s="18" t="str">
        <f t="shared" ca="1" si="2"/>
        <v/>
      </c>
      <c r="F16" s="19" t="str">
        <f t="shared" ca="1" si="3"/>
        <v>0</v>
      </c>
      <c r="G16" s="30" t="e">
        <f t="shared" ca="1" si="4"/>
        <v>#N/A</v>
      </c>
      <c r="H16" s="31" t="e">
        <f t="shared" ca="1" si="5"/>
        <v>#N/A</v>
      </c>
      <c r="I16" s="31" t="str">
        <f t="shared" ca="1" si="23"/>
        <v/>
      </c>
      <c r="J16" s="32" t="str">
        <f t="shared" ca="1" si="24"/>
        <v>0</v>
      </c>
      <c r="K16" s="17" t="e">
        <f t="shared" ca="1" si="6"/>
        <v>#N/A</v>
      </c>
      <c r="L16" s="18" t="e">
        <f t="shared" ca="1" si="7"/>
        <v>#N/A</v>
      </c>
      <c r="M16" s="18" t="str">
        <f t="shared" ca="1" si="8"/>
        <v/>
      </c>
      <c r="N16" s="19" t="str">
        <f t="shared" ca="1" si="9"/>
        <v>0</v>
      </c>
      <c r="O16" s="30" t="e">
        <f t="shared" ca="1" si="10"/>
        <v>#N/A</v>
      </c>
      <c r="P16" s="31" t="e">
        <f t="shared" ca="1" si="11"/>
        <v>#N/A</v>
      </c>
      <c r="Q16" s="31" t="str">
        <f t="shared" ca="1" si="12"/>
        <v/>
      </c>
      <c r="R16" s="32" t="str">
        <f t="shared" ca="1" si="13"/>
        <v>0</v>
      </c>
      <c r="S16" s="17" t="e">
        <f t="shared" ca="1" si="14"/>
        <v>#N/A</v>
      </c>
      <c r="T16" s="18" t="e">
        <f t="shared" ca="1" si="15"/>
        <v>#N/A</v>
      </c>
      <c r="U16" s="18" t="str">
        <f t="shared" ca="1" si="16"/>
        <v/>
      </c>
      <c r="V16" s="19" t="str">
        <f t="shared" ca="1" si="17"/>
        <v>0</v>
      </c>
      <c r="W16" s="30" t="e">
        <f t="shared" ca="1" si="18"/>
        <v>#N/A</v>
      </c>
      <c r="X16" s="31" t="e">
        <f t="shared" ca="1" si="19"/>
        <v>#N/A</v>
      </c>
      <c r="Y16" s="31" t="str">
        <f t="shared" ca="1" si="20"/>
        <v/>
      </c>
      <c r="Z16" s="32" t="str">
        <f t="shared" ca="1" si="21"/>
        <v>0</v>
      </c>
      <c r="AA16" s="17">
        <f t="shared" ca="1" si="25"/>
        <v>0</v>
      </c>
      <c r="AB16" s="18">
        <f t="shared" ca="1" si="26"/>
        <v>0</v>
      </c>
      <c r="AC16" s="49">
        <f t="shared" ca="1" si="27"/>
        <v>500</v>
      </c>
      <c r="AD16" s="39" t="str">
        <f t="shared" ca="1" si="22"/>
        <v/>
      </c>
    </row>
    <row r="17" spans="1:30" ht="20.25" customHeight="1" x14ac:dyDescent="0.25">
      <c r="A17" s="8">
        <v>15</v>
      </c>
      <c r="B17" s="42"/>
      <c r="C17" s="17" t="e">
        <f t="shared" ca="1" si="0"/>
        <v>#N/A</v>
      </c>
      <c r="D17" s="18" t="e">
        <f t="shared" ca="1" si="1"/>
        <v>#N/A</v>
      </c>
      <c r="E17" s="18" t="str">
        <f t="shared" ca="1" si="2"/>
        <v/>
      </c>
      <c r="F17" s="19" t="str">
        <f t="shared" ca="1" si="3"/>
        <v>0</v>
      </c>
      <c r="G17" s="30" t="e">
        <f t="shared" ca="1" si="4"/>
        <v>#N/A</v>
      </c>
      <c r="H17" s="31" t="e">
        <f t="shared" ca="1" si="5"/>
        <v>#N/A</v>
      </c>
      <c r="I17" s="31" t="str">
        <f t="shared" ca="1" si="23"/>
        <v/>
      </c>
      <c r="J17" s="32" t="str">
        <f t="shared" ca="1" si="24"/>
        <v>0</v>
      </c>
      <c r="K17" s="17" t="e">
        <f t="shared" ca="1" si="6"/>
        <v>#N/A</v>
      </c>
      <c r="L17" s="18" t="e">
        <f t="shared" ca="1" si="7"/>
        <v>#N/A</v>
      </c>
      <c r="M17" s="18" t="str">
        <f t="shared" ca="1" si="8"/>
        <v/>
      </c>
      <c r="N17" s="19" t="str">
        <f t="shared" ca="1" si="9"/>
        <v>0</v>
      </c>
      <c r="O17" s="30" t="e">
        <f t="shared" ca="1" si="10"/>
        <v>#N/A</v>
      </c>
      <c r="P17" s="31" t="e">
        <f t="shared" ca="1" si="11"/>
        <v>#N/A</v>
      </c>
      <c r="Q17" s="31" t="str">
        <f t="shared" ca="1" si="12"/>
        <v/>
      </c>
      <c r="R17" s="32" t="str">
        <f t="shared" ca="1" si="13"/>
        <v>0</v>
      </c>
      <c r="S17" s="17" t="e">
        <f t="shared" ca="1" si="14"/>
        <v>#N/A</v>
      </c>
      <c r="T17" s="18" t="e">
        <f t="shared" ca="1" si="15"/>
        <v>#N/A</v>
      </c>
      <c r="U17" s="18" t="str">
        <f t="shared" ca="1" si="16"/>
        <v/>
      </c>
      <c r="V17" s="19" t="str">
        <f t="shared" ca="1" si="17"/>
        <v>0</v>
      </c>
      <c r="W17" s="30" t="e">
        <f t="shared" ca="1" si="18"/>
        <v>#N/A</v>
      </c>
      <c r="X17" s="31" t="e">
        <f t="shared" ca="1" si="19"/>
        <v>#N/A</v>
      </c>
      <c r="Y17" s="31" t="str">
        <f t="shared" ca="1" si="20"/>
        <v/>
      </c>
      <c r="Z17" s="32" t="str">
        <f t="shared" ca="1" si="21"/>
        <v>0</v>
      </c>
      <c r="AA17" s="17">
        <f t="shared" ca="1" si="25"/>
        <v>0</v>
      </c>
      <c r="AB17" s="18">
        <f t="shared" ca="1" si="26"/>
        <v>0</v>
      </c>
      <c r="AC17" s="49">
        <f t="shared" ca="1" si="27"/>
        <v>500</v>
      </c>
      <c r="AD17" s="39" t="str">
        <f t="shared" ca="1" si="22"/>
        <v/>
      </c>
    </row>
    <row r="18" spans="1:30" ht="20.25" customHeight="1" x14ac:dyDescent="0.25">
      <c r="A18" s="8">
        <v>16</v>
      </c>
      <c r="B18" s="42"/>
      <c r="C18" s="17" t="e">
        <f t="shared" ca="1" si="0"/>
        <v>#N/A</v>
      </c>
      <c r="D18" s="18" t="e">
        <f t="shared" ca="1" si="1"/>
        <v>#N/A</v>
      </c>
      <c r="E18" s="18" t="str">
        <f t="shared" ca="1" si="2"/>
        <v/>
      </c>
      <c r="F18" s="19" t="str">
        <f t="shared" ca="1" si="3"/>
        <v>0</v>
      </c>
      <c r="G18" s="30" t="e">
        <f t="shared" ca="1" si="4"/>
        <v>#N/A</v>
      </c>
      <c r="H18" s="31" t="e">
        <f t="shared" ca="1" si="5"/>
        <v>#N/A</v>
      </c>
      <c r="I18" s="31" t="str">
        <f t="shared" ca="1" si="23"/>
        <v/>
      </c>
      <c r="J18" s="32" t="str">
        <f t="shared" ca="1" si="24"/>
        <v>0</v>
      </c>
      <c r="K18" s="17" t="e">
        <f t="shared" ca="1" si="6"/>
        <v>#N/A</v>
      </c>
      <c r="L18" s="18" t="e">
        <f t="shared" ca="1" si="7"/>
        <v>#N/A</v>
      </c>
      <c r="M18" s="18" t="str">
        <f t="shared" ca="1" si="8"/>
        <v/>
      </c>
      <c r="N18" s="19" t="str">
        <f t="shared" ca="1" si="9"/>
        <v>0</v>
      </c>
      <c r="O18" s="30" t="e">
        <f t="shared" ca="1" si="10"/>
        <v>#N/A</v>
      </c>
      <c r="P18" s="31" t="e">
        <f t="shared" ca="1" si="11"/>
        <v>#N/A</v>
      </c>
      <c r="Q18" s="31" t="str">
        <f t="shared" ca="1" si="12"/>
        <v/>
      </c>
      <c r="R18" s="32" t="str">
        <f t="shared" ca="1" si="13"/>
        <v>0</v>
      </c>
      <c r="S18" s="17" t="e">
        <f t="shared" ca="1" si="14"/>
        <v>#N/A</v>
      </c>
      <c r="T18" s="18" t="e">
        <f t="shared" ca="1" si="15"/>
        <v>#N/A</v>
      </c>
      <c r="U18" s="18" t="str">
        <f t="shared" ca="1" si="16"/>
        <v/>
      </c>
      <c r="V18" s="19" t="str">
        <f t="shared" ca="1" si="17"/>
        <v>0</v>
      </c>
      <c r="W18" s="30" t="e">
        <f t="shared" ca="1" si="18"/>
        <v>#N/A</v>
      </c>
      <c r="X18" s="31" t="e">
        <f t="shared" ca="1" si="19"/>
        <v>#N/A</v>
      </c>
      <c r="Y18" s="31" t="str">
        <f t="shared" ca="1" si="20"/>
        <v/>
      </c>
      <c r="Z18" s="32" t="str">
        <f t="shared" ca="1" si="21"/>
        <v>0</v>
      </c>
      <c r="AA18" s="17">
        <f t="shared" ca="1" si="25"/>
        <v>0</v>
      </c>
      <c r="AB18" s="18">
        <f t="shared" ca="1" si="26"/>
        <v>0</v>
      </c>
      <c r="AC18" s="49">
        <f t="shared" ca="1" si="27"/>
        <v>500</v>
      </c>
      <c r="AD18" s="39" t="str">
        <f t="shared" ca="1" si="22"/>
        <v/>
      </c>
    </row>
    <row r="19" spans="1:30" ht="20.25" customHeight="1" x14ac:dyDescent="0.25">
      <c r="A19" s="8">
        <v>17</v>
      </c>
      <c r="B19" s="42"/>
      <c r="C19" s="17" t="e">
        <f t="shared" ca="1" si="0"/>
        <v>#N/A</v>
      </c>
      <c r="D19" s="18" t="e">
        <f t="shared" ca="1" si="1"/>
        <v>#N/A</v>
      </c>
      <c r="E19" s="18" t="str">
        <f t="shared" ca="1" si="2"/>
        <v/>
      </c>
      <c r="F19" s="19" t="str">
        <f t="shared" ca="1" si="3"/>
        <v>0</v>
      </c>
      <c r="G19" s="30" t="e">
        <f t="shared" ca="1" si="4"/>
        <v>#N/A</v>
      </c>
      <c r="H19" s="31" t="e">
        <f t="shared" ca="1" si="5"/>
        <v>#N/A</v>
      </c>
      <c r="I19" s="31" t="str">
        <f t="shared" ca="1" si="23"/>
        <v/>
      </c>
      <c r="J19" s="32" t="str">
        <f t="shared" ca="1" si="24"/>
        <v>0</v>
      </c>
      <c r="K19" s="17" t="e">
        <f t="shared" ca="1" si="6"/>
        <v>#N/A</v>
      </c>
      <c r="L19" s="18" t="e">
        <f t="shared" ca="1" si="7"/>
        <v>#N/A</v>
      </c>
      <c r="M19" s="18" t="str">
        <f t="shared" ca="1" si="8"/>
        <v/>
      </c>
      <c r="N19" s="19" t="str">
        <f t="shared" ca="1" si="9"/>
        <v>0</v>
      </c>
      <c r="O19" s="30" t="e">
        <f t="shared" ca="1" si="10"/>
        <v>#N/A</v>
      </c>
      <c r="P19" s="31" t="e">
        <f t="shared" ca="1" si="11"/>
        <v>#N/A</v>
      </c>
      <c r="Q19" s="31" t="str">
        <f t="shared" ca="1" si="12"/>
        <v/>
      </c>
      <c r="R19" s="32" t="str">
        <f t="shared" ca="1" si="13"/>
        <v>0</v>
      </c>
      <c r="S19" s="17" t="e">
        <f t="shared" ca="1" si="14"/>
        <v>#N/A</v>
      </c>
      <c r="T19" s="18" t="e">
        <f t="shared" ca="1" si="15"/>
        <v>#N/A</v>
      </c>
      <c r="U19" s="18" t="str">
        <f t="shared" ca="1" si="16"/>
        <v/>
      </c>
      <c r="V19" s="19" t="str">
        <f t="shared" ca="1" si="17"/>
        <v>0</v>
      </c>
      <c r="W19" s="30" t="e">
        <f t="shared" ca="1" si="18"/>
        <v>#N/A</v>
      </c>
      <c r="X19" s="31" t="e">
        <f t="shared" ca="1" si="19"/>
        <v>#N/A</v>
      </c>
      <c r="Y19" s="31" t="str">
        <f t="shared" ca="1" si="20"/>
        <v/>
      </c>
      <c r="Z19" s="32" t="str">
        <f t="shared" ca="1" si="21"/>
        <v>0</v>
      </c>
      <c r="AA19" s="17">
        <f t="shared" ca="1" si="25"/>
        <v>0</v>
      </c>
      <c r="AB19" s="18">
        <f t="shared" ca="1" si="26"/>
        <v>0</v>
      </c>
      <c r="AC19" s="49">
        <f t="shared" ca="1" si="27"/>
        <v>500</v>
      </c>
      <c r="AD19" s="39" t="str">
        <f t="shared" ca="1" si="22"/>
        <v/>
      </c>
    </row>
    <row r="20" spans="1:30" ht="20.25" customHeight="1" x14ac:dyDescent="0.25">
      <c r="A20" s="8">
        <v>18</v>
      </c>
      <c r="B20" s="42"/>
      <c r="C20" s="17" t="e">
        <f t="shared" ca="1" si="0"/>
        <v>#N/A</v>
      </c>
      <c r="D20" s="18" t="e">
        <f t="shared" ca="1" si="1"/>
        <v>#N/A</v>
      </c>
      <c r="E20" s="18" t="str">
        <f t="shared" ca="1" si="2"/>
        <v/>
      </c>
      <c r="F20" s="19" t="str">
        <f t="shared" ca="1" si="3"/>
        <v>0</v>
      </c>
      <c r="G20" s="30" t="e">
        <f t="shared" ca="1" si="4"/>
        <v>#N/A</v>
      </c>
      <c r="H20" s="31" t="e">
        <f t="shared" ca="1" si="5"/>
        <v>#N/A</v>
      </c>
      <c r="I20" s="31" t="str">
        <f t="shared" ca="1" si="23"/>
        <v/>
      </c>
      <c r="J20" s="32" t="str">
        <f t="shared" ca="1" si="24"/>
        <v>0</v>
      </c>
      <c r="K20" s="17" t="e">
        <f t="shared" ca="1" si="6"/>
        <v>#N/A</v>
      </c>
      <c r="L20" s="18" t="e">
        <f t="shared" ca="1" si="7"/>
        <v>#N/A</v>
      </c>
      <c r="M20" s="18" t="str">
        <f t="shared" ca="1" si="8"/>
        <v/>
      </c>
      <c r="N20" s="19" t="str">
        <f t="shared" ca="1" si="9"/>
        <v>0</v>
      </c>
      <c r="O20" s="30" t="e">
        <f t="shared" ca="1" si="10"/>
        <v>#N/A</v>
      </c>
      <c r="P20" s="31" t="e">
        <f t="shared" ca="1" si="11"/>
        <v>#N/A</v>
      </c>
      <c r="Q20" s="31" t="str">
        <f t="shared" ca="1" si="12"/>
        <v/>
      </c>
      <c r="R20" s="32" t="str">
        <f t="shared" ca="1" si="13"/>
        <v>0</v>
      </c>
      <c r="S20" s="17" t="e">
        <f t="shared" ca="1" si="14"/>
        <v>#N/A</v>
      </c>
      <c r="T20" s="18" t="e">
        <f t="shared" ca="1" si="15"/>
        <v>#N/A</v>
      </c>
      <c r="U20" s="18" t="str">
        <f t="shared" ca="1" si="16"/>
        <v/>
      </c>
      <c r="V20" s="19" t="str">
        <f t="shared" ca="1" si="17"/>
        <v>0</v>
      </c>
      <c r="W20" s="30" t="e">
        <f t="shared" ca="1" si="18"/>
        <v>#N/A</v>
      </c>
      <c r="X20" s="31" t="e">
        <f t="shared" ca="1" si="19"/>
        <v>#N/A</v>
      </c>
      <c r="Y20" s="31" t="str">
        <f t="shared" ca="1" si="20"/>
        <v/>
      </c>
      <c r="Z20" s="32" t="str">
        <f t="shared" ca="1" si="21"/>
        <v>0</v>
      </c>
      <c r="AA20" s="17">
        <f t="shared" ca="1" si="25"/>
        <v>0</v>
      </c>
      <c r="AB20" s="18">
        <f t="shared" ca="1" si="26"/>
        <v>0</v>
      </c>
      <c r="AC20" s="49">
        <f t="shared" ca="1" si="27"/>
        <v>500</v>
      </c>
      <c r="AD20" s="39" t="str">
        <f t="shared" ca="1" si="22"/>
        <v/>
      </c>
    </row>
    <row r="21" spans="1:30" ht="20.25" customHeight="1" x14ac:dyDescent="0.25">
      <c r="A21" s="8">
        <v>19</v>
      </c>
      <c r="B21" s="42"/>
      <c r="C21" s="17" t="e">
        <f t="shared" ca="1" si="0"/>
        <v>#N/A</v>
      </c>
      <c r="D21" s="18" t="e">
        <f t="shared" ca="1" si="1"/>
        <v>#N/A</v>
      </c>
      <c r="E21" s="18" t="str">
        <f t="shared" ca="1" si="2"/>
        <v/>
      </c>
      <c r="F21" s="19" t="str">
        <f t="shared" ca="1" si="3"/>
        <v>0</v>
      </c>
      <c r="G21" s="30" t="e">
        <f t="shared" ca="1" si="4"/>
        <v>#N/A</v>
      </c>
      <c r="H21" s="31" t="e">
        <f t="shared" ca="1" si="5"/>
        <v>#N/A</v>
      </c>
      <c r="I21" s="31" t="str">
        <f t="shared" ca="1" si="23"/>
        <v/>
      </c>
      <c r="J21" s="32" t="str">
        <f t="shared" ca="1" si="24"/>
        <v>0</v>
      </c>
      <c r="K21" s="17" t="e">
        <f t="shared" ca="1" si="6"/>
        <v>#N/A</v>
      </c>
      <c r="L21" s="18" t="e">
        <f t="shared" ca="1" si="7"/>
        <v>#N/A</v>
      </c>
      <c r="M21" s="18" t="str">
        <f t="shared" ca="1" si="8"/>
        <v/>
      </c>
      <c r="N21" s="19" t="str">
        <f t="shared" ca="1" si="9"/>
        <v>0</v>
      </c>
      <c r="O21" s="30" t="e">
        <f t="shared" ca="1" si="10"/>
        <v>#N/A</v>
      </c>
      <c r="P21" s="31" t="e">
        <f t="shared" ca="1" si="11"/>
        <v>#N/A</v>
      </c>
      <c r="Q21" s="31" t="str">
        <f t="shared" ca="1" si="12"/>
        <v/>
      </c>
      <c r="R21" s="32" t="str">
        <f t="shared" ca="1" si="13"/>
        <v>0</v>
      </c>
      <c r="S21" s="17" t="e">
        <f t="shared" ca="1" si="14"/>
        <v>#N/A</v>
      </c>
      <c r="T21" s="18" t="e">
        <f t="shared" ca="1" si="15"/>
        <v>#N/A</v>
      </c>
      <c r="U21" s="18" t="str">
        <f t="shared" ca="1" si="16"/>
        <v/>
      </c>
      <c r="V21" s="19" t="str">
        <f t="shared" ca="1" si="17"/>
        <v>0</v>
      </c>
      <c r="W21" s="30" t="e">
        <f t="shared" ca="1" si="18"/>
        <v>#N/A</v>
      </c>
      <c r="X21" s="31" t="e">
        <f t="shared" ca="1" si="19"/>
        <v>#N/A</v>
      </c>
      <c r="Y21" s="31" t="str">
        <f t="shared" ca="1" si="20"/>
        <v/>
      </c>
      <c r="Z21" s="32" t="str">
        <f t="shared" ca="1" si="21"/>
        <v>0</v>
      </c>
      <c r="AA21" s="17">
        <f t="shared" ca="1" si="25"/>
        <v>0</v>
      </c>
      <c r="AB21" s="18">
        <f t="shared" ca="1" si="26"/>
        <v>0</v>
      </c>
      <c r="AC21" s="49">
        <f t="shared" ca="1" si="27"/>
        <v>500</v>
      </c>
      <c r="AD21" s="39" t="str">
        <f t="shared" ca="1" si="22"/>
        <v/>
      </c>
    </row>
    <row r="22" spans="1:30" ht="20.25" customHeight="1" x14ac:dyDescent="0.25">
      <c r="A22" s="8">
        <v>20</v>
      </c>
      <c r="B22" s="42"/>
      <c r="C22" s="17" t="e">
        <f t="shared" ca="1" si="0"/>
        <v>#N/A</v>
      </c>
      <c r="D22" s="18" t="e">
        <f t="shared" ca="1" si="1"/>
        <v>#N/A</v>
      </c>
      <c r="E22" s="18" t="str">
        <f t="shared" ca="1" si="2"/>
        <v/>
      </c>
      <c r="F22" s="19" t="str">
        <f t="shared" ca="1" si="3"/>
        <v>0</v>
      </c>
      <c r="G22" s="30" t="e">
        <f t="shared" ca="1" si="4"/>
        <v>#N/A</v>
      </c>
      <c r="H22" s="31" t="e">
        <f t="shared" ca="1" si="5"/>
        <v>#N/A</v>
      </c>
      <c r="I22" s="31" t="str">
        <f t="shared" ca="1" si="23"/>
        <v/>
      </c>
      <c r="J22" s="32" t="str">
        <f t="shared" ca="1" si="24"/>
        <v>0</v>
      </c>
      <c r="K22" s="17" t="e">
        <f t="shared" ca="1" si="6"/>
        <v>#N/A</v>
      </c>
      <c r="L22" s="18" t="e">
        <f t="shared" ca="1" si="7"/>
        <v>#N/A</v>
      </c>
      <c r="M22" s="18" t="str">
        <f t="shared" ca="1" si="8"/>
        <v/>
      </c>
      <c r="N22" s="19" t="str">
        <f t="shared" ca="1" si="9"/>
        <v>0</v>
      </c>
      <c r="O22" s="30" t="e">
        <f t="shared" ca="1" si="10"/>
        <v>#N/A</v>
      </c>
      <c r="P22" s="31" t="e">
        <f t="shared" ca="1" si="11"/>
        <v>#N/A</v>
      </c>
      <c r="Q22" s="31" t="str">
        <f t="shared" ca="1" si="12"/>
        <v/>
      </c>
      <c r="R22" s="32" t="str">
        <f t="shared" ca="1" si="13"/>
        <v>0</v>
      </c>
      <c r="S22" s="17" t="e">
        <f t="shared" ca="1" si="14"/>
        <v>#N/A</v>
      </c>
      <c r="T22" s="18" t="e">
        <f t="shared" ca="1" si="15"/>
        <v>#N/A</v>
      </c>
      <c r="U22" s="18" t="str">
        <f t="shared" ca="1" si="16"/>
        <v/>
      </c>
      <c r="V22" s="19" t="str">
        <f t="shared" ca="1" si="17"/>
        <v>0</v>
      </c>
      <c r="W22" s="30" t="e">
        <f t="shared" ca="1" si="18"/>
        <v>#N/A</v>
      </c>
      <c r="X22" s="31" t="e">
        <f t="shared" ca="1" si="19"/>
        <v>#N/A</v>
      </c>
      <c r="Y22" s="31" t="str">
        <f t="shared" ca="1" si="20"/>
        <v/>
      </c>
      <c r="Z22" s="32" t="str">
        <f t="shared" ca="1" si="21"/>
        <v>0</v>
      </c>
      <c r="AA22" s="17">
        <f t="shared" ca="1" si="25"/>
        <v>0</v>
      </c>
      <c r="AB22" s="18">
        <f t="shared" ca="1" si="26"/>
        <v>0</v>
      </c>
      <c r="AC22" s="49">
        <f t="shared" ca="1" si="27"/>
        <v>500</v>
      </c>
      <c r="AD22" s="39" t="str">
        <f t="shared" ca="1" si="22"/>
        <v/>
      </c>
    </row>
    <row r="23" spans="1:30" ht="20.25" customHeight="1" x14ac:dyDescent="0.25">
      <c r="A23" s="8">
        <v>21</v>
      </c>
      <c r="B23" s="42"/>
      <c r="C23" s="17" t="e">
        <f t="shared" ca="1" si="0"/>
        <v>#N/A</v>
      </c>
      <c r="D23" s="18" t="e">
        <f t="shared" ca="1" si="1"/>
        <v>#N/A</v>
      </c>
      <c r="E23" s="18" t="str">
        <f t="shared" ca="1" si="2"/>
        <v/>
      </c>
      <c r="F23" s="19" t="str">
        <f t="shared" ca="1" si="3"/>
        <v>0</v>
      </c>
      <c r="G23" s="30" t="e">
        <f t="shared" ca="1" si="4"/>
        <v>#N/A</v>
      </c>
      <c r="H23" s="31" t="e">
        <f t="shared" ca="1" si="5"/>
        <v>#N/A</v>
      </c>
      <c r="I23" s="31" t="str">
        <f t="shared" ca="1" si="23"/>
        <v/>
      </c>
      <c r="J23" s="32" t="str">
        <f t="shared" ca="1" si="24"/>
        <v>0</v>
      </c>
      <c r="K23" s="17" t="e">
        <f t="shared" ca="1" si="6"/>
        <v>#N/A</v>
      </c>
      <c r="L23" s="18" t="e">
        <f t="shared" ca="1" si="7"/>
        <v>#N/A</v>
      </c>
      <c r="M23" s="18" t="str">
        <f t="shared" ca="1" si="8"/>
        <v/>
      </c>
      <c r="N23" s="19" t="str">
        <f t="shared" ca="1" si="9"/>
        <v>0</v>
      </c>
      <c r="O23" s="30" t="e">
        <f t="shared" ca="1" si="10"/>
        <v>#N/A</v>
      </c>
      <c r="P23" s="31" t="e">
        <f t="shared" ca="1" si="11"/>
        <v>#N/A</v>
      </c>
      <c r="Q23" s="31" t="str">
        <f t="shared" ca="1" si="12"/>
        <v/>
      </c>
      <c r="R23" s="32" t="str">
        <f t="shared" ca="1" si="13"/>
        <v>0</v>
      </c>
      <c r="S23" s="17" t="e">
        <f t="shared" ca="1" si="14"/>
        <v>#N/A</v>
      </c>
      <c r="T23" s="18" t="e">
        <f t="shared" ca="1" si="15"/>
        <v>#N/A</v>
      </c>
      <c r="U23" s="18" t="str">
        <f t="shared" ca="1" si="16"/>
        <v/>
      </c>
      <c r="V23" s="19" t="str">
        <f t="shared" ca="1" si="17"/>
        <v>0</v>
      </c>
      <c r="W23" s="30" t="e">
        <f t="shared" ca="1" si="18"/>
        <v>#N/A</v>
      </c>
      <c r="X23" s="31" t="e">
        <f t="shared" ca="1" si="19"/>
        <v>#N/A</v>
      </c>
      <c r="Y23" s="31" t="str">
        <f t="shared" ca="1" si="20"/>
        <v/>
      </c>
      <c r="Z23" s="32" t="str">
        <f t="shared" ca="1" si="21"/>
        <v>0</v>
      </c>
      <c r="AA23" s="17">
        <f t="shared" ca="1" si="25"/>
        <v>0</v>
      </c>
      <c r="AB23" s="18">
        <f t="shared" ca="1" si="26"/>
        <v>0</v>
      </c>
      <c r="AC23" s="49">
        <f t="shared" ca="1" si="27"/>
        <v>500</v>
      </c>
      <c r="AD23" s="39" t="str">
        <f t="shared" ca="1" si="22"/>
        <v/>
      </c>
    </row>
    <row r="24" spans="1:30" ht="20.25" customHeight="1" x14ac:dyDescent="0.25">
      <c r="A24" s="8">
        <v>22</v>
      </c>
      <c r="B24" s="42"/>
      <c r="C24" s="17" t="e">
        <f t="shared" ca="1" si="0"/>
        <v>#N/A</v>
      </c>
      <c r="D24" s="18" t="e">
        <f t="shared" ca="1" si="1"/>
        <v>#N/A</v>
      </c>
      <c r="E24" s="18" t="str">
        <f t="shared" ca="1" si="2"/>
        <v/>
      </c>
      <c r="F24" s="19" t="str">
        <f t="shared" ca="1" si="3"/>
        <v>0</v>
      </c>
      <c r="G24" s="30" t="e">
        <f t="shared" ca="1" si="4"/>
        <v>#N/A</v>
      </c>
      <c r="H24" s="31" t="e">
        <f t="shared" ca="1" si="5"/>
        <v>#N/A</v>
      </c>
      <c r="I24" s="31" t="str">
        <f t="shared" ca="1" si="23"/>
        <v/>
      </c>
      <c r="J24" s="32" t="str">
        <f t="shared" ca="1" si="24"/>
        <v>0</v>
      </c>
      <c r="K24" s="17" t="e">
        <f t="shared" ca="1" si="6"/>
        <v>#N/A</v>
      </c>
      <c r="L24" s="18" t="e">
        <f t="shared" ca="1" si="7"/>
        <v>#N/A</v>
      </c>
      <c r="M24" s="18" t="str">
        <f t="shared" ca="1" si="8"/>
        <v/>
      </c>
      <c r="N24" s="19" t="str">
        <f t="shared" ca="1" si="9"/>
        <v>0</v>
      </c>
      <c r="O24" s="30" t="e">
        <f t="shared" ca="1" si="10"/>
        <v>#N/A</v>
      </c>
      <c r="P24" s="31" t="e">
        <f t="shared" ca="1" si="11"/>
        <v>#N/A</v>
      </c>
      <c r="Q24" s="31" t="str">
        <f t="shared" ca="1" si="12"/>
        <v/>
      </c>
      <c r="R24" s="32" t="str">
        <f t="shared" ca="1" si="13"/>
        <v>0</v>
      </c>
      <c r="S24" s="17" t="e">
        <f t="shared" ca="1" si="14"/>
        <v>#N/A</v>
      </c>
      <c r="T24" s="18" t="e">
        <f t="shared" ca="1" si="15"/>
        <v>#N/A</v>
      </c>
      <c r="U24" s="18" t="str">
        <f t="shared" ca="1" si="16"/>
        <v/>
      </c>
      <c r="V24" s="19" t="str">
        <f t="shared" ca="1" si="17"/>
        <v>0</v>
      </c>
      <c r="W24" s="30" t="e">
        <f t="shared" ca="1" si="18"/>
        <v>#N/A</v>
      </c>
      <c r="X24" s="31" t="e">
        <f t="shared" ca="1" si="19"/>
        <v>#N/A</v>
      </c>
      <c r="Y24" s="31" t="str">
        <f t="shared" ca="1" si="20"/>
        <v/>
      </c>
      <c r="Z24" s="32" t="str">
        <f t="shared" ca="1" si="21"/>
        <v>0</v>
      </c>
      <c r="AA24" s="17">
        <f t="shared" ca="1" si="25"/>
        <v>0</v>
      </c>
      <c r="AB24" s="18">
        <f t="shared" ca="1" si="26"/>
        <v>0</v>
      </c>
      <c r="AC24" s="49">
        <f t="shared" ca="1" si="27"/>
        <v>500</v>
      </c>
      <c r="AD24" s="39" t="str">
        <f t="shared" ca="1" si="22"/>
        <v/>
      </c>
    </row>
    <row r="25" spans="1:30" ht="20.25" customHeight="1" x14ac:dyDescent="0.25">
      <c r="A25" s="8">
        <v>23</v>
      </c>
      <c r="B25" s="42"/>
      <c r="C25" s="17" t="e">
        <f t="shared" ca="1" si="0"/>
        <v>#N/A</v>
      </c>
      <c r="D25" s="18" t="e">
        <f t="shared" ca="1" si="1"/>
        <v>#N/A</v>
      </c>
      <c r="E25" s="18" t="str">
        <f t="shared" ca="1" si="2"/>
        <v/>
      </c>
      <c r="F25" s="19" t="str">
        <f t="shared" ca="1" si="3"/>
        <v>0</v>
      </c>
      <c r="G25" s="30" t="e">
        <f t="shared" ca="1" si="4"/>
        <v>#N/A</v>
      </c>
      <c r="H25" s="31" t="e">
        <f t="shared" ca="1" si="5"/>
        <v>#N/A</v>
      </c>
      <c r="I25" s="31" t="str">
        <f t="shared" ca="1" si="23"/>
        <v/>
      </c>
      <c r="J25" s="32" t="str">
        <f t="shared" ca="1" si="24"/>
        <v>0</v>
      </c>
      <c r="K25" s="17" t="e">
        <f t="shared" ca="1" si="6"/>
        <v>#N/A</v>
      </c>
      <c r="L25" s="18" t="e">
        <f t="shared" ca="1" si="7"/>
        <v>#N/A</v>
      </c>
      <c r="M25" s="18" t="str">
        <f t="shared" ca="1" si="8"/>
        <v/>
      </c>
      <c r="N25" s="19" t="str">
        <f t="shared" ca="1" si="9"/>
        <v>0</v>
      </c>
      <c r="O25" s="30" t="e">
        <f t="shared" ca="1" si="10"/>
        <v>#N/A</v>
      </c>
      <c r="P25" s="31" t="e">
        <f t="shared" ca="1" si="11"/>
        <v>#N/A</v>
      </c>
      <c r="Q25" s="31" t="str">
        <f t="shared" ca="1" si="12"/>
        <v/>
      </c>
      <c r="R25" s="32" t="str">
        <f t="shared" ca="1" si="13"/>
        <v>0</v>
      </c>
      <c r="S25" s="17" t="e">
        <f t="shared" ca="1" si="14"/>
        <v>#N/A</v>
      </c>
      <c r="T25" s="18" t="e">
        <f t="shared" ca="1" si="15"/>
        <v>#N/A</v>
      </c>
      <c r="U25" s="18" t="str">
        <f t="shared" ca="1" si="16"/>
        <v/>
      </c>
      <c r="V25" s="19" t="str">
        <f t="shared" ca="1" si="17"/>
        <v>0</v>
      </c>
      <c r="W25" s="30" t="e">
        <f t="shared" ca="1" si="18"/>
        <v>#N/A</v>
      </c>
      <c r="X25" s="31" t="e">
        <f t="shared" ca="1" si="19"/>
        <v>#N/A</v>
      </c>
      <c r="Y25" s="31" t="str">
        <f t="shared" ca="1" si="20"/>
        <v/>
      </c>
      <c r="Z25" s="32" t="str">
        <f t="shared" ca="1" si="21"/>
        <v>0</v>
      </c>
      <c r="AA25" s="17">
        <f t="shared" ca="1" si="25"/>
        <v>0</v>
      </c>
      <c r="AB25" s="18">
        <f t="shared" ca="1" si="26"/>
        <v>0</v>
      </c>
      <c r="AC25" s="49">
        <f t="shared" ca="1" si="27"/>
        <v>500</v>
      </c>
      <c r="AD25" s="39" t="str">
        <f t="shared" ca="1" si="22"/>
        <v/>
      </c>
    </row>
    <row r="26" spans="1:30" ht="20.25" customHeight="1" x14ac:dyDescent="0.25">
      <c r="A26" s="8">
        <v>24</v>
      </c>
      <c r="B26" s="42"/>
      <c r="C26" s="17" t="e">
        <f t="shared" ca="1" si="0"/>
        <v>#N/A</v>
      </c>
      <c r="D26" s="18" t="e">
        <f t="shared" ca="1" si="1"/>
        <v>#N/A</v>
      </c>
      <c r="E26" s="18" t="str">
        <f t="shared" ca="1" si="2"/>
        <v/>
      </c>
      <c r="F26" s="19" t="str">
        <f t="shared" ca="1" si="3"/>
        <v>0</v>
      </c>
      <c r="G26" s="30" t="e">
        <f t="shared" ca="1" si="4"/>
        <v>#N/A</v>
      </c>
      <c r="H26" s="31" t="e">
        <f t="shared" ca="1" si="5"/>
        <v>#N/A</v>
      </c>
      <c r="I26" s="31" t="str">
        <f t="shared" ca="1" si="23"/>
        <v/>
      </c>
      <c r="J26" s="32" t="str">
        <f t="shared" ca="1" si="24"/>
        <v>0</v>
      </c>
      <c r="K26" s="17" t="e">
        <f t="shared" ca="1" si="6"/>
        <v>#N/A</v>
      </c>
      <c r="L26" s="18" t="e">
        <f t="shared" ca="1" si="7"/>
        <v>#N/A</v>
      </c>
      <c r="M26" s="18" t="str">
        <f t="shared" ca="1" si="8"/>
        <v/>
      </c>
      <c r="N26" s="19" t="str">
        <f t="shared" ca="1" si="9"/>
        <v>0</v>
      </c>
      <c r="O26" s="30" t="e">
        <f t="shared" ca="1" si="10"/>
        <v>#N/A</v>
      </c>
      <c r="P26" s="31" t="e">
        <f t="shared" ca="1" si="11"/>
        <v>#N/A</v>
      </c>
      <c r="Q26" s="31" t="str">
        <f t="shared" ca="1" si="12"/>
        <v/>
      </c>
      <c r="R26" s="32" t="str">
        <f t="shared" ca="1" si="13"/>
        <v>0</v>
      </c>
      <c r="S26" s="17" t="e">
        <f t="shared" ca="1" si="14"/>
        <v>#N/A</v>
      </c>
      <c r="T26" s="18" t="e">
        <f t="shared" ca="1" si="15"/>
        <v>#N/A</v>
      </c>
      <c r="U26" s="18" t="str">
        <f t="shared" ca="1" si="16"/>
        <v/>
      </c>
      <c r="V26" s="19" t="str">
        <f t="shared" ca="1" si="17"/>
        <v>0</v>
      </c>
      <c r="W26" s="30" t="e">
        <f t="shared" ca="1" si="18"/>
        <v>#N/A</v>
      </c>
      <c r="X26" s="31" t="e">
        <f t="shared" ca="1" si="19"/>
        <v>#N/A</v>
      </c>
      <c r="Y26" s="31" t="str">
        <f t="shared" ca="1" si="20"/>
        <v/>
      </c>
      <c r="Z26" s="32" t="str">
        <f t="shared" ca="1" si="21"/>
        <v>0</v>
      </c>
      <c r="AA26" s="17">
        <f t="shared" ca="1" si="25"/>
        <v>0</v>
      </c>
      <c r="AB26" s="18">
        <f t="shared" ca="1" si="26"/>
        <v>0</v>
      </c>
      <c r="AC26" s="49">
        <f t="shared" ca="1" si="27"/>
        <v>500</v>
      </c>
      <c r="AD26" s="39" t="str">
        <f t="shared" ca="1" si="22"/>
        <v/>
      </c>
    </row>
    <row r="27" spans="1:30" ht="20.25" customHeight="1" x14ac:dyDescent="0.25">
      <c r="A27" s="8">
        <v>25</v>
      </c>
      <c r="B27" s="42"/>
      <c r="C27" s="17" t="e">
        <f t="shared" ca="1" si="0"/>
        <v>#N/A</v>
      </c>
      <c r="D27" s="18" t="e">
        <f t="shared" ca="1" si="1"/>
        <v>#N/A</v>
      </c>
      <c r="E27" s="18" t="str">
        <f t="shared" ca="1" si="2"/>
        <v/>
      </c>
      <c r="F27" s="19" t="str">
        <f t="shared" ca="1" si="3"/>
        <v>0</v>
      </c>
      <c r="G27" s="30" t="e">
        <f t="shared" ca="1" si="4"/>
        <v>#N/A</v>
      </c>
      <c r="H27" s="31" t="e">
        <f t="shared" ca="1" si="5"/>
        <v>#N/A</v>
      </c>
      <c r="I27" s="31" t="str">
        <f t="shared" ca="1" si="23"/>
        <v/>
      </c>
      <c r="J27" s="32" t="str">
        <f t="shared" ca="1" si="24"/>
        <v>0</v>
      </c>
      <c r="K27" s="17" t="e">
        <f t="shared" ca="1" si="6"/>
        <v>#N/A</v>
      </c>
      <c r="L27" s="18" t="e">
        <f t="shared" ca="1" si="7"/>
        <v>#N/A</v>
      </c>
      <c r="M27" s="18" t="str">
        <f t="shared" ca="1" si="8"/>
        <v/>
      </c>
      <c r="N27" s="19" t="str">
        <f t="shared" ca="1" si="9"/>
        <v>0</v>
      </c>
      <c r="O27" s="30" t="e">
        <f t="shared" ca="1" si="10"/>
        <v>#N/A</v>
      </c>
      <c r="P27" s="31" t="e">
        <f t="shared" ca="1" si="11"/>
        <v>#N/A</v>
      </c>
      <c r="Q27" s="31" t="str">
        <f t="shared" ca="1" si="12"/>
        <v/>
      </c>
      <c r="R27" s="32" t="str">
        <f t="shared" ca="1" si="13"/>
        <v>0</v>
      </c>
      <c r="S27" s="17" t="e">
        <f t="shared" ca="1" si="14"/>
        <v>#N/A</v>
      </c>
      <c r="T27" s="18" t="e">
        <f t="shared" ca="1" si="15"/>
        <v>#N/A</v>
      </c>
      <c r="U27" s="18" t="str">
        <f t="shared" ca="1" si="16"/>
        <v/>
      </c>
      <c r="V27" s="19" t="str">
        <f t="shared" ca="1" si="17"/>
        <v>0</v>
      </c>
      <c r="W27" s="30" t="e">
        <f t="shared" ca="1" si="18"/>
        <v>#N/A</v>
      </c>
      <c r="X27" s="31" t="e">
        <f t="shared" ca="1" si="19"/>
        <v>#N/A</v>
      </c>
      <c r="Y27" s="31" t="str">
        <f t="shared" ca="1" si="20"/>
        <v/>
      </c>
      <c r="Z27" s="32" t="str">
        <f t="shared" ca="1" si="21"/>
        <v>0</v>
      </c>
      <c r="AA27" s="17">
        <f t="shared" ca="1" si="25"/>
        <v>0</v>
      </c>
      <c r="AB27" s="18">
        <f t="shared" ca="1" si="26"/>
        <v>0</v>
      </c>
      <c r="AC27" s="49">
        <f t="shared" ca="1" si="27"/>
        <v>500</v>
      </c>
      <c r="AD27" s="39" t="str">
        <f t="shared" ca="1" si="22"/>
        <v/>
      </c>
    </row>
    <row r="28" spans="1:30" ht="20.25" customHeight="1" x14ac:dyDescent="0.25">
      <c r="A28" s="8">
        <v>26</v>
      </c>
      <c r="B28" s="42"/>
      <c r="C28" s="17" t="e">
        <f t="shared" ca="1" si="0"/>
        <v>#N/A</v>
      </c>
      <c r="D28" s="18" t="e">
        <f t="shared" ca="1" si="1"/>
        <v>#N/A</v>
      </c>
      <c r="E28" s="18" t="str">
        <f t="shared" ca="1" si="2"/>
        <v/>
      </c>
      <c r="F28" s="19" t="str">
        <f t="shared" ca="1" si="3"/>
        <v>0</v>
      </c>
      <c r="G28" s="30" t="e">
        <f t="shared" ca="1" si="4"/>
        <v>#N/A</v>
      </c>
      <c r="H28" s="31" t="e">
        <f t="shared" ca="1" si="5"/>
        <v>#N/A</v>
      </c>
      <c r="I28" s="31" t="str">
        <f t="shared" ca="1" si="23"/>
        <v/>
      </c>
      <c r="J28" s="32" t="str">
        <f t="shared" ca="1" si="24"/>
        <v>0</v>
      </c>
      <c r="K28" s="17" t="e">
        <f t="shared" ca="1" si="6"/>
        <v>#N/A</v>
      </c>
      <c r="L28" s="18" t="e">
        <f t="shared" ca="1" si="7"/>
        <v>#N/A</v>
      </c>
      <c r="M28" s="18" t="str">
        <f t="shared" ca="1" si="8"/>
        <v/>
      </c>
      <c r="N28" s="19" t="str">
        <f t="shared" ca="1" si="9"/>
        <v>0</v>
      </c>
      <c r="O28" s="30" t="e">
        <f t="shared" ca="1" si="10"/>
        <v>#N/A</v>
      </c>
      <c r="P28" s="31" t="e">
        <f t="shared" ca="1" si="11"/>
        <v>#N/A</v>
      </c>
      <c r="Q28" s="31" t="str">
        <f t="shared" ca="1" si="12"/>
        <v/>
      </c>
      <c r="R28" s="32" t="str">
        <f t="shared" ca="1" si="13"/>
        <v>0</v>
      </c>
      <c r="S28" s="17" t="e">
        <f t="shared" ca="1" si="14"/>
        <v>#N/A</v>
      </c>
      <c r="T28" s="18" t="e">
        <f t="shared" ca="1" si="15"/>
        <v>#N/A</v>
      </c>
      <c r="U28" s="18" t="str">
        <f t="shared" ca="1" si="16"/>
        <v/>
      </c>
      <c r="V28" s="19" t="str">
        <f t="shared" ca="1" si="17"/>
        <v>0</v>
      </c>
      <c r="W28" s="30" t="e">
        <f t="shared" ca="1" si="18"/>
        <v>#N/A</v>
      </c>
      <c r="X28" s="31" t="e">
        <f t="shared" ca="1" si="19"/>
        <v>#N/A</v>
      </c>
      <c r="Y28" s="31" t="str">
        <f t="shared" ca="1" si="20"/>
        <v/>
      </c>
      <c r="Z28" s="32" t="str">
        <f t="shared" ca="1" si="21"/>
        <v>0</v>
      </c>
      <c r="AA28" s="17">
        <f t="shared" ca="1" si="25"/>
        <v>0</v>
      </c>
      <c r="AB28" s="18">
        <f t="shared" ca="1" si="26"/>
        <v>0</v>
      </c>
      <c r="AC28" s="49">
        <f t="shared" ca="1" si="27"/>
        <v>500</v>
      </c>
      <c r="AD28" s="39" t="str">
        <f t="shared" ca="1" si="22"/>
        <v/>
      </c>
    </row>
    <row r="29" spans="1:30" ht="20.25" customHeight="1" x14ac:dyDescent="0.25">
      <c r="A29" s="8">
        <v>27</v>
      </c>
      <c r="B29" s="42"/>
      <c r="C29" s="17" t="e">
        <f t="shared" ca="1" si="0"/>
        <v>#N/A</v>
      </c>
      <c r="D29" s="18" t="e">
        <f t="shared" ca="1" si="1"/>
        <v>#N/A</v>
      </c>
      <c r="E29" s="18" t="str">
        <f t="shared" ca="1" si="2"/>
        <v/>
      </c>
      <c r="F29" s="19" t="str">
        <f t="shared" ca="1" si="3"/>
        <v>0</v>
      </c>
      <c r="G29" s="30" t="e">
        <f t="shared" ca="1" si="4"/>
        <v>#N/A</v>
      </c>
      <c r="H29" s="31" t="e">
        <f t="shared" ca="1" si="5"/>
        <v>#N/A</v>
      </c>
      <c r="I29" s="31" t="str">
        <f t="shared" ca="1" si="23"/>
        <v/>
      </c>
      <c r="J29" s="32" t="str">
        <f t="shared" ca="1" si="24"/>
        <v>0</v>
      </c>
      <c r="K29" s="17" t="e">
        <f t="shared" ca="1" si="6"/>
        <v>#N/A</v>
      </c>
      <c r="L29" s="18" t="e">
        <f t="shared" ca="1" si="7"/>
        <v>#N/A</v>
      </c>
      <c r="M29" s="18" t="str">
        <f t="shared" ca="1" si="8"/>
        <v/>
      </c>
      <c r="N29" s="19" t="str">
        <f t="shared" ca="1" si="9"/>
        <v>0</v>
      </c>
      <c r="O29" s="30" t="e">
        <f t="shared" ca="1" si="10"/>
        <v>#N/A</v>
      </c>
      <c r="P29" s="31" t="e">
        <f t="shared" ca="1" si="11"/>
        <v>#N/A</v>
      </c>
      <c r="Q29" s="31" t="str">
        <f t="shared" ca="1" si="12"/>
        <v/>
      </c>
      <c r="R29" s="32" t="str">
        <f t="shared" ca="1" si="13"/>
        <v>0</v>
      </c>
      <c r="S29" s="17" t="e">
        <f t="shared" ca="1" si="14"/>
        <v>#N/A</v>
      </c>
      <c r="T29" s="18" t="e">
        <f t="shared" ca="1" si="15"/>
        <v>#N/A</v>
      </c>
      <c r="U29" s="18" t="str">
        <f t="shared" ca="1" si="16"/>
        <v/>
      </c>
      <c r="V29" s="19" t="str">
        <f t="shared" ca="1" si="17"/>
        <v>0</v>
      </c>
      <c r="W29" s="30" t="e">
        <f t="shared" ca="1" si="18"/>
        <v>#N/A</v>
      </c>
      <c r="X29" s="31" t="e">
        <f t="shared" ca="1" si="19"/>
        <v>#N/A</v>
      </c>
      <c r="Y29" s="31" t="str">
        <f t="shared" ca="1" si="20"/>
        <v/>
      </c>
      <c r="Z29" s="32" t="str">
        <f t="shared" ca="1" si="21"/>
        <v>0</v>
      </c>
      <c r="AA29" s="17">
        <f t="shared" ca="1" si="25"/>
        <v>0</v>
      </c>
      <c r="AB29" s="18">
        <f t="shared" ca="1" si="26"/>
        <v>0</v>
      </c>
      <c r="AC29" s="49">
        <f t="shared" ca="1" si="27"/>
        <v>500</v>
      </c>
      <c r="AD29" s="39" t="str">
        <f t="shared" ca="1" si="22"/>
        <v/>
      </c>
    </row>
    <row r="30" spans="1:30" ht="20.25" customHeight="1" x14ac:dyDescent="0.25">
      <c r="A30" s="8">
        <v>28</v>
      </c>
      <c r="B30" s="42"/>
      <c r="C30" s="17" t="e">
        <f t="shared" ca="1" si="0"/>
        <v>#N/A</v>
      </c>
      <c r="D30" s="18" t="e">
        <f t="shared" ca="1" si="1"/>
        <v>#N/A</v>
      </c>
      <c r="E30" s="18" t="str">
        <f t="shared" ca="1" si="2"/>
        <v/>
      </c>
      <c r="F30" s="19" t="str">
        <f t="shared" ca="1" si="3"/>
        <v>0</v>
      </c>
      <c r="G30" s="30" t="e">
        <f t="shared" ca="1" si="4"/>
        <v>#N/A</v>
      </c>
      <c r="H30" s="31" t="e">
        <f t="shared" ca="1" si="5"/>
        <v>#N/A</v>
      </c>
      <c r="I30" s="31" t="str">
        <f t="shared" ca="1" si="23"/>
        <v/>
      </c>
      <c r="J30" s="32" t="str">
        <f t="shared" ca="1" si="24"/>
        <v>0</v>
      </c>
      <c r="K30" s="17" t="e">
        <f t="shared" ca="1" si="6"/>
        <v>#N/A</v>
      </c>
      <c r="L30" s="18" t="e">
        <f t="shared" ca="1" si="7"/>
        <v>#N/A</v>
      </c>
      <c r="M30" s="18" t="str">
        <f t="shared" ca="1" si="8"/>
        <v/>
      </c>
      <c r="N30" s="19" t="str">
        <f t="shared" ca="1" si="9"/>
        <v>0</v>
      </c>
      <c r="O30" s="30" t="e">
        <f t="shared" ca="1" si="10"/>
        <v>#N/A</v>
      </c>
      <c r="P30" s="31" t="e">
        <f t="shared" ca="1" si="11"/>
        <v>#N/A</v>
      </c>
      <c r="Q30" s="31" t="str">
        <f t="shared" ca="1" si="12"/>
        <v/>
      </c>
      <c r="R30" s="32" t="str">
        <f t="shared" ca="1" si="13"/>
        <v>0</v>
      </c>
      <c r="S30" s="17" t="e">
        <f t="shared" ca="1" si="14"/>
        <v>#N/A</v>
      </c>
      <c r="T30" s="18" t="e">
        <f t="shared" ca="1" si="15"/>
        <v>#N/A</v>
      </c>
      <c r="U30" s="18" t="str">
        <f t="shared" ca="1" si="16"/>
        <v/>
      </c>
      <c r="V30" s="19" t="str">
        <f t="shared" ca="1" si="17"/>
        <v>0</v>
      </c>
      <c r="W30" s="30" t="e">
        <f t="shared" ca="1" si="18"/>
        <v>#N/A</v>
      </c>
      <c r="X30" s="31" t="e">
        <f t="shared" ca="1" si="19"/>
        <v>#N/A</v>
      </c>
      <c r="Y30" s="31" t="str">
        <f t="shared" ca="1" si="20"/>
        <v/>
      </c>
      <c r="Z30" s="32" t="str">
        <f t="shared" ca="1" si="21"/>
        <v>0</v>
      </c>
      <c r="AA30" s="17">
        <f t="shared" ca="1" si="25"/>
        <v>0</v>
      </c>
      <c r="AB30" s="18">
        <f t="shared" ca="1" si="26"/>
        <v>0</v>
      </c>
      <c r="AC30" s="49">
        <f t="shared" ca="1" si="27"/>
        <v>500</v>
      </c>
      <c r="AD30" s="39" t="str">
        <f t="shared" ca="1" si="22"/>
        <v/>
      </c>
    </row>
    <row r="31" spans="1:30" ht="20.25" customHeight="1" x14ac:dyDescent="0.25">
      <c r="A31" s="8">
        <v>29</v>
      </c>
      <c r="B31" s="42"/>
      <c r="C31" s="17" t="e">
        <f t="shared" ca="1" si="0"/>
        <v>#N/A</v>
      </c>
      <c r="D31" s="18" t="e">
        <f t="shared" ca="1" si="1"/>
        <v>#N/A</v>
      </c>
      <c r="E31" s="18" t="str">
        <f t="shared" ca="1" si="2"/>
        <v/>
      </c>
      <c r="F31" s="19" t="str">
        <f t="shared" ca="1" si="3"/>
        <v>0</v>
      </c>
      <c r="G31" s="30" t="e">
        <f t="shared" ca="1" si="4"/>
        <v>#N/A</v>
      </c>
      <c r="H31" s="31" t="e">
        <f t="shared" ca="1" si="5"/>
        <v>#N/A</v>
      </c>
      <c r="I31" s="31" t="str">
        <f t="shared" ca="1" si="23"/>
        <v/>
      </c>
      <c r="J31" s="32" t="str">
        <f t="shared" ca="1" si="24"/>
        <v>0</v>
      </c>
      <c r="K31" s="17" t="e">
        <f t="shared" ca="1" si="6"/>
        <v>#N/A</v>
      </c>
      <c r="L31" s="18" t="e">
        <f t="shared" ca="1" si="7"/>
        <v>#N/A</v>
      </c>
      <c r="M31" s="18" t="str">
        <f t="shared" ca="1" si="8"/>
        <v/>
      </c>
      <c r="N31" s="19" t="str">
        <f t="shared" ca="1" si="9"/>
        <v>0</v>
      </c>
      <c r="O31" s="30" t="e">
        <f t="shared" ca="1" si="10"/>
        <v>#N/A</v>
      </c>
      <c r="P31" s="31" t="e">
        <f t="shared" ca="1" si="11"/>
        <v>#N/A</v>
      </c>
      <c r="Q31" s="31" t="str">
        <f t="shared" ca="1" si="12"/>
        <v/>
      </c>
      <c r="R31" s="32" t="str">
        <f t="shared" ca="1" si="13"/>
        <v>0</v>
      </c>
      <c r="S31" s="17" t="e">
        <f t="shared" ca="1" si="14"/>
        <v>#N/A</v>
      </c>
      <c r="T31" s="18" t="e">
        <f t="shared" ca="1" si="15"/>
        <v>#N/A</v>
      </c>
      <c r="U31" s="18" t="str">
        <f t="shared" ca="1" si="16"/>
        <v/>
      </c>
      <c r="V31" s="19" t="str">
        <f t="shared" ca="1" si="17"/>
        <v>0</v>
      </c>
      <c r="W31" s="30" t="e">
        <f t="shared" ca="1" si="18"/>
        <v>#N/A</v>
      </c>
      <c r="X31" s="31" t="e">
        <f t="shared" ca="1" si="19"/>
        <v>#N/A</v>
      </c>
      <c r="Y31" s="31" t="str">
        <f t="shared" ca="1" si="20"/>
        <v/>
      </c>
      <c r="Z31" s="32" t="str">
        <f t="shared" ca="1" si="21"/>
        <v>0</v>
      </c>
      <c r="AA31" s="17">
        <f t="shared" ca="1" si="25"/>
        <v>0</v>
      </c>
      <c r="AB31" s="18">
        <f t="shared" ca="1" si="26"/>
        <v>0</v>
      </c>
      <c r="AC31" s="49">
        <f t="shared" ca="1" si="27"/>
        <v>500</v>
      </c>
      <c r="AD31" s="39" t="str">
        <f t="shared" ca="1" si="22"/>
        <v/>
      </c>
    </row>
    <row r="32" spans="1:30" ht="20.25" customHeight="1" x14ac:dyDescent="0.25">
      <c r="A32" s="8">
        <v>30</v>
      </c>
      <c r="B32" s="42"/>
      <c r="C32" s="17" t="e">
        <f t="shared" ca="1" si="0"/>
        <v>#N/A</v>
      </c>
      <c r="D32" s="18" t="e">
        <f t="shared" ca="1" si="1"/>
        <v>#N/A</v>
      </c>
      <c r="E32" s="18" t="str">
        <f t="shared" ca="1" si="2"/>
        <v/>
      </c>
      <c r="F32" s="19" t="str">
        <f t="shared" ca="1" si="3"/>
        <v>0</v>
      </c>
      <c r="G32" s="30" t="e">
        <f t="shared" ca="1" si="4"/>
        <v>#N/A</v>
      </c>
      <c r="H32" s="31" t="e">
        <f t="shared" ca="1" si="5"/>
        <v>#N/A</v>
      </c>
      <c r="I32" s="31" t="str">
        <f t="shared" ca="1" si="23"/>
        <v/>
      </c>
      <c r="J32" s="32" t="str">
        <f t="shared" ca="1" si="24"/>
        <v>0</v>
      </c>
      <c r="K32" s="17" t="e">
        <f t="shared" ca="1" si="6"/>
        <v>#N/A</v>
      </c>
      <c r="L32" s="18" t="e">
        <f t="shared" ca="1" si="7"/>
        <v>#N/A</v>
      </c>
      <c r="M32" s="18" t="str">
        <f t="shared" ca="1" si="8"/>
        <v/>
      </c>
      <c r="N32" s="19" t="str">
        <f t="shared" ca="1" si="9"/>
        <v>0</v>
      </c>
      <c r="O32" s="30" t="e">
        <f t="shared" ca="1" si="10"/>
        <v>#N/A</v>
      </c>
      <c r="P32" s="31" t="e">
        <f t="shared" ca="1" si="11"/>
        <v>#N/A</v>
      </c>
      <c r="Q32" s="31" t="str">
        <f t="shared" ca="1" si="12"/>
        <v/>
      </c>
      <c r="R32" s="32" t="str">
        <f t="shared" ca="1" si="13"/>
        <v>0</v>
      </c>
      <c r="S32" s="17" t="e">
        <f t="shared" ca="1" si="14"/>
        <v>#N/A</v>
      </c>
      <c r="T32" s="18" t="e">
        <f t="shared" ca="1" si="15"/>
        <v>#N/A</v>
      </c>
      <c r="U32" s="18" t="str">
        <f t="shared" ca="1" si="16"/>
        <v/>
      </c>
      <c r="V32" s="19" t="str">
        <f t="shared" ca="1" si="17"/>
        <v>0</v>
      </c>
      <c r="W32" s="30" t="e">
        <f t="shared" ca="1" si="18"/>
        <v>#N/A</v>
      </c>
      <c r="X32" s="31" t="e">
        <f t="shared" ca="1" si="19"/>
        <v>#N/A</v>
      </c>
      <c r="Y32" s="31" t="str">
        <f t="shared" ca="1" si="20"/>
        <v/>
      </c>
      <c r="Z32" s="32" t="str">
        <f t="shared" ca="1" si="21"/>
        <v>0</v>
      </c>
      <c r="AA32" s="17">
        <f t="shared" ca="1" si="25"/>
        <v>0</v>
      </c>
      <c r="AB32" s="18">
        <f t="shared" ca="1" si="26"/>
        <v>0</v>
      </c>
      <c r="AC32" s="49">
        <f t="shared" ca="1" si="27"/>
        <v>500</v>
      </c>
      <c r="AD32" s="39" t="str">
        <f t="shared" ca="1" si="22"/>
        <v/>
      </c>
    </row>
    <row r="33" spans="1:30" ht="20.25" customHeight="1" x14ac:dyDescent="0.25">
      <c r="A33" s="8">
        <v>31</v>
      </c>
      <c r="B33" s="42"/>
      <c r="C33" s="17" t="e">
        <f t="shared" ca="1" si="0"/>
        <v>#N/A</v>
      </c>
      <c r="D33" s="18" t="e">
        <f t="shared" ca="1" si="1"/>
        <v>#N/A</v>
      </c>
      <c r="E33" s="18" t="str">
        <f t="shared" ca="1" si="2"/>
        <v/>
      </c>
      <c r="F33" s="19" t="str">
        <f t="shared" ca="1" si="3"/>
        <v>0</v>
      </c>
      <c r="G33" s="30" t="e">
        <f t="shared" ca="1" si="4"/>
        <v>#N/A</v>
      </c>
      <c r="H33" s="31" t="e">
        <f t="shared" ca="1" si="5"/>
        <v>#N/A</v>
      </c>
      <c r="I33" s="31" t="str">
        <f t="shared" ca="1" si="23"/>
        <v/>
      </c>
      <c r="J33" s="32" t="str">
        <f t="shared" ca="1" si="24"/>
        <v>0</v>
      </c>
      <c r="K33" s="17" t="e">
        <f t="shared" ca="1" si="6"/>
        <v>#N/A</v>
      </c>
      <c r="L33" s="18" t="e">
        <f t="shared" ca="1" si="7"/>
        <v>#N/A</v>
      </c>
      <c r="M33" s="18" t="str">
        <f t="shared" ca="1" si="8"/>
        <v/>
      </c>
      <c r="N33" s="19" t="str">
        <f t="shared" ca="1" si="9"/>
        <v>0</v>
      </c>
      <c r="O33" s="30" t="e">
        <f t="shared" ca="1" si="10"/>
        <v>#N/A</v>
      </c>
      <c r="P33" s="31" t="e">
        <f t="shared" ca="1" si="11"/>
        <v>#N/A</v>
      </c>
      <c r="Q33" s="31" t="str">
        <f t="shared" ca="1" si="12"/>
        <v/>
      </c>
      <c r="R33" s="32" t="str">
        <f t="shared" ca="1" si="13"/>
        <v>0</v>
      </c>
      <c r="S33" s="17" t="e">
        <f t="shared" ca="1" si="14"/>
        <v>#N/A</v>
      </c>
      <c r="T33" s="18" t="e">
        <f t="shared" ca="1" si="15"/>
        <v>#N/A</v>
      </c>
      <c r="U33" s="18" t="str">
        <f t="shared" ca="1" si="16"/>
        <v/>
      </c>
      <c r="V33" s="19" t="str">
        <f t="shared" ca="1" si="17"/>
        <v>0</v>
      </c>
      <c r="W33" s="30" t="e">
        <f t="shared" ca="1" si="18"/>
        <v>#N/A</v>
      </c>
      <c r="X33" s="31" t="e">
        <f t="shared" ca="1" si="19"/>
        <v>#N/A</v>
      </c>
      <c r="Y33" s="31" t="str">
        <f t="shared" ca="1" si="20"/>
        <v/>
      </c>
      <c r="Z33" s="32" t="str">
        <f t="shared" ca="1" si="21"/>
        <v>0</v>
      </c>
      <c r="AA33" s="17">
        <f t="shared" ca="1" si="25"/>
        <v>0</v>
      </c>
      <c r="AB33" s="18">
        <f t="shared" ca="1" si="26"/>
        <v>0</v>
      </c>
      <c r="AC33" s="49">
        <f t="shared" ca="1" si="27"/>
        <v>500</v>
      </c>
      <c r="AD33" s="39" t="str">
        <f t="shared" ca="1" si="22"/>
        <v/>
      </c>
    </row>
    <row r="34" spans="1:30" ht="20.25" customHeight="1" x14ac:dyDescent="0.25">
      <c r="A34" s="8">
        <v>32</v>
      </c>
      <c r="B34" s="42"/>
      <c r="C34" s="17" t="e">
        <f t="shared" ca="1" si="0"/>
        <v>#N/A</v>
      </c>
      <c r="D34" s="18" t="e">
        <f t="shared" ca="1" si="1"/>
        <v>#N/A</v>
      </c>
      <c r="E34" s="18" t="str">
        <f t="shared" ca="1" si="2"/>
        <v/>
      </c>
      <c r="F34" s="19" t="str">
        <f t="shared" ca="1" si="3"/>
        <v>0</v>
      </c>
      <c r="G34" s="30" t="e">
        <f t="shared" ca="1" si="4"/>
        <v>#N/A</v>
      </c>
      <c r="H34" s="31" t="e">
        <f t="shared" ca="1" si="5"/>
        <v>#N/A</v>
      </c>
      <c r="I34" s="31" t="str">
        <f t="shared" ca="1" si="23"/>
        <v/>
      </c>
      <c r="J34" s="32" t="str">
        <f t="shared" ca="1" si="24"/>
        <v>0</v>
      </c>
      <c r="K34" s="17" t="e">
        <f t="shared" ca="1" si="6"/>
        <v>#N/A</v>
      </c>
      <c r="L34" s="18" t="e">
        <f t="shared" ca="1" si="7"/>
        <v>#N/A</v>
      </c>
      <c r="M34" s="18" t="str">
        <f t="shared" ca="1" si="8"/>
        <v/>
      </c>
      <c r="N34" s="19" t="str">
        <f t="shared" ca="1" si="9"/>
        <v>0</v>
      </c>
      <c r="O34" s="30" t="e">
        <f t="shared" ca="1" si="10"/>
        <v>#N/A</v>
      </c>
      <c r="P34" s="31" t="e">
        <f t="shared" ca="1" si="11"/>
        <v>#N/A</v>
      </c>
      <c r="Q34" s="31" t="str">
        <f t="shared" ca="1" si="12"/>
        <v/>
      </c>
      <c r="R34" s="32" t="str">
        <f t="shared" ca="1" si="13"/>
        <v>0</v>
      </c>
      <c r="S34" s="17" t="e">
        <f t="shared" ca="1" si="14"/>
        <v>#N/A</v>
      </c>
      <c r="T34" s="18" t="e">
        <f t="shared" ca="1" si="15"/>
        <v>#N/A</v>
      </c>
      <c r="U34" s="18" t="str">
        <f t="shared" ca="1" si="16"/>
        <v/>
      </c>
      <c r="V34" s="19" t="str">
        <f t="shared" ca="1" si="17"/>
        <v>0</v>
      </c>
      <c r="W34" s="30" t="e">
        <f t="shared" ca="1" si="18"/>
        <v>#N/A</v>
      </c>
      <c r="X34" s="31" t="e">
        <f t="shared" ca="1" si="19"/>
        <v>#N/A</v>
      </c>
      <c r="Y34" s="31" t="str">
        <f t="shared" ca="1" si="20"/>
        <v/>
      </c>
      <c r="Z34" s="32" t="str">
        <f t="shared" ca="1" si="21"/>
        <v>0</v>
      </c>
      <c r="AA34" s="17">
        <f t="shared" ca="1" si="25"/>
        <v>0</v>
      </c>
      <c r="AB34" s="18">
        <f t="shared" ca="1" si="26"/>
        <v>0</v>
      </c>
      <c r="AC34" s="49">
        <f t="shared" ca="1" si="27"/>
        <v>500</v>
      </c>
      <c r="AD34" s="39" t="str">
        <f t="shared" ca="1" si="22"/>
        <v/>
      </c>
    </row>
    <row r="35" spans="1:30" ht="20.25" customHeight="1" x14ac:dyDescent="0.25">
      <c r="A35" s="8">
        <v>33</v>
      </c>
      <c r="B35" s="42"/>
      <c r="C35" s="17" t="e">
        <f t="shared" ca="1" si="0"/>
        <v>#N/A</v>
      </c>
      <c r="D35" s="18" t="e">
        <f t="shared" ca="1" si="1"/>
        <v>#N/A</v>
      </c>
      <c r="E35" s="18" t="str">
        <f t="shared" ca="1" si="2"/>
        <v/>
      </c>
      <c r="F35" s="19" t="str">
        <f t="shared" ca="1" si="3"/>
        <v>0</v>
      </c>
      <c r="G35" s="30" t="e">
        <f t="shared" ca="1" si="4"/>
        <v>#N/A</v>
      </c>
      <c r="H35" s="31" t="e">
        <f t="shared" ca="1" si="5"/>
        <v>#N/A</v>
      </c>
      <c r="I35" s="31" t="str">
        <f t="shared" ca="1" si="23"/>
        <v/>
      </c>
      <c r="J35" s="32" t="str">
        <f t="shared" ca="1" si="24"/>
        <v>0</v>
      </c>
      <c r="K35" s="17" t="e">
        <f t="shared" ca="1" si="6"/>
        <v>#N/A</v>
      </c>
      <c r="L35" s="18" t="e">
        <f t="shared" ca="1" si="7"/>
        <v>#N/A</v>
      </c>
      <c r="M35" s="18" t="str">
        <f t="shared" ca="1" si="8"/>
        <v/>
      </c>
      <c r="N35" s="19" t="str">
        <f t="shared" ca="1" si="9"/>
        <v>0</v>
      </c>
      <c r="O35" s="30" t="e">
        <f t="shared" ca="1" si="10"/>
        <v>#N/A</v>
      </c>
      <c r="P35" s="31" t="e">
        <f t="shared" ca="1" si="11"/>
        <v>#N/A</v>
      </c>
      <c r="Q35" s="31" t="str">
        <f t="shared" ca="1" si="12"/>
        <v/>
      </c>
      <c r="R35" s="32" t="str">
        <f t="shared" ca="1" si="13"/>
        <v>0</v>
      </c>
      <c r="S35" s="17" t="e">
        <f t="shared" ca="1" si="14"/>
        <v>#N/A</v>
      </c>
      <c r="T35" s="18" t="e">
        <f t="shared" ca="1" si="15"/>
        <v>#N/A</v>
      </c>
      <c r="U35" s="18" t="str">
        <f t="shared" ca="1" si="16"/>
        <v/>
      </c>
      <c r="V35" s="19" t="str">
        <f t="shared" ca="1" si="17"/>
        <v>0</v>
      </c>
      <c r="W35" s="30" t="e">
        <f t="shared" ca="1" si="18"/>
        <v>#N/A</v>
      </c>
      <c r="X35" s="31" t="e">
        <f t="shared" ca="1" si="19"/>
        <v>#N/A</v>
      </c>
      <c r="Y35" s="31" t="str">
        <f t="shared" ca="1" si="20"/>
        <v/>
      </c>
      <c r="Z35" s="32" t="str">
        <f t="shared" ca="1" si="21"/>
        <v>0</v>
      </c>
      <c r="AA35" s="17">
        <f t="shared" ca="1" si="25"/>
        <v>0</v>
      </c>
      <c r="AB35" s="18">
        <f t="shared" ca="1" si="26"/>
        <v>0</v>
      </c>
      <c r="AC35" s="49">
        <f t="shared" ca="1" si="27"/>
        <v>500</v>
      </c>
      <c r="AD35" s="39" t="str">
        <f t="shared" ref="AD35:AD62" ca="1" si="28">IF(AC35=500,"",COUNTIFS(calcul_score,"&gt;"&amp;AC35,calcul_score,"&lt;&gt;500")+1)</f>
        <v/>
      </c>
    </row>
    <row r="36" spans="1:30" ht="20.25" customHeight="1" x14ac:dyDescent="0.25">
      <c r="A36" s="8">
        <v>34</v>
      </c>
      <c r="B36" s="42"/>
      <c r="C36" s="17" t="e">
        <f t="shared" ca="1" si="0"/>
        <v>#N/A</v>
      </c>
      <c r="D36" s="18" t="e">
        <f t="shared" ca="1" si="1"/>
        <v>#N/A</v>
      </c>
      <c r="E36" s="18" t="str">
        <f t="shared" ca="1" si="2"/>
        <v/>
      </c>
      <c r="F36" s="19" t="str">
        <f t="shared" ca="1" si="3"/>
        <v>0</v>
      </c>
      <c r="G36" s="30" t="e">
        <f t="shared" ca="1" si="4"/>
        <v>#N/A</v>
      </c>
      <c r="H36" s="31" t="e">
        <f t="shared" ca="1" si="5"/>
        <v>#N/A</v>
      </c>
      <c r="I36" s="31" t="str">
        <f t="shared" ca="1" si="23"/>
        <v/>
      </c>
      <c r="J36" s="32" t="str">
        <f t="shared" ca="1" si="24"/>
        <v>0</v>
      </c>
      <c r="K36" s="17" t="e">
        <f t="shared" ca="1" si="6"/>
        <v>#N/A</v>
      </c>
      <c r="L36" s="18" t="e">
        <f t="shared" ca="1" si="7"/>
        <v>#N/A</v>
      </c>
      <c r="M36" s="18" t="str">
        <f t="shared" ca="1" si="8"/>
        <v/>
      </c>
      <c r="N36" s="19" t="str">
        <f t="shared" ca="1" si="9"/>
        <v>0</v>
      </c>
      <c r="O36" s="30" t="e">
        <f t="shared" ca="1" si="10"/>
        <v>#N/A</v>
      </c>
      <c r="P36" s="31" t="e">
        <f t="shared" ca="1" si="11"/>
        <v>#N/A</v>
      </c>
      <c r="Q36" s="31" t="str">
        <f t="shared" ca="1" si="12"/>
        <v/>
      </c>
      <c r="R36" s="32" t="str">
        <f t="shared" ca="1" si="13"/>
        <v>0</v>
      </c>
      <c r="S36" s="17" t="e">
        <f t="shared" ca="1" si="14"/>
        <v>#N/A</v>
      </c>
      <c r="T36" s="18" t="e">
        <f t="shared" ca="1" si="15"/>
        <v>#N/A</v>
      </c>
      <c r="U36" s="18" t="str">
        <f t="shared" ca="1" si="16"/>
        <v/>
      </c>
      <c r="V36" s="19" t="str">
        <f t="shared" ca="1" si="17"/>
        <v>0</v>
      </c>
      <c r="W36" s="30" t="e">
        <f t="shared" ca="1" si="18"/>
        <v>#N/A</v>
      </c>
      <c r="X36" s="31" t="e">
        <f t="shared" ca="1" si="19"/>
        <v>#N/A</v>
      </c>
      <c r="Y36" s="31" t="str">
        <f t="shared" ca="1" si="20"/>
        <v/>
      </c>
      <c r="Z36" s="32" t="str">
        <f t="shared" ca="1" si="21"/>
        <v>0</v>
      </c>
      <c r="AA36" s="17">
        <f t="shared" ca="1" si="25"/>
        <v>0</v>
      </c>
      <c r="AB36" s="18">
        <f t="shared" ca="1" si="26"/>
        <v>0</v>
      </c>
      <c r="AC36" s="49">
        <f ca="1">AA36*1000+500+AB36</f>
        <v>500</v>
      </c>
      <c r="AD36" s="39" t="str">
        <f t="shared" ca="1" si="28"/>
        <v/>
      </c>
    </row>
    <row r="37" spans="1:30" ht="20.25" customHeight="1" x14ac:dyDescent="0.25">
      <c r="A37" s="8">
        <v>35</v>
      </c>
      <c r="B37" s="42"/>
      <c r="C37" s="17" t="e">
        <f t="shared" ca="1" si="0"/>
        <v>#N/A</v>
      </c>
      <c r="D37" s="18" t="e">
        <f t="shared" ca="1" si="1"/>
        <v>#N/A</v>
      </c>
      <c r="E37" s="18" t="str">
        <f t="shared" ref="E37:E62" ca="1" si="29">IF(NOT(ISERROR(C37)),IF(C37&gt;D37,"G","P"),"")</f>
        <v/>
      </c>
      <c r="F37" s="19" t="str">
        <f t="shared" ref="F37:F62" ca="1" si="30">IF(NOT(ISERROR(C37)),C37-D37,"0")</f>
        <v>0</v>
      </c>
      <c r="G37" s="30" t="e">
        <f t="shared" ca="1" si="4"/>
        <v>#N/A</v>
      </c>
      <c r="H37" s="31" t="e">
        <f t="shared" ca="1" si="5"/>
        <v>#N/A</v>
      </c>
      <c r="I37" s="31" t="str">
        <f t="shared" ref="I37:I62" ca="1" si="31">IF(NOT(ISERROR(G37)),IF(G37&gt;H37,"G","P"),"")</f>
        <v/>
      </c>
      <c r="J37" s="32" t="str">
        <f t="shared" ref="J37:J62" ca="1" si="32">IF(NOT(ISERROR(G37)),G37-H37,"0")</f>
        <v>0</v>
      </c>
      <c r="K37" s="17" t="e">
        <f t="shared" ca="1" si="6"/>
        <v>#N/A</v>
      </c>
      <c r="L37" s="18" t="e">
        <f t="shared" ca="1" si="7"/>
        <v>#N/A</v>
      </c>
      <c r="M37" s="18" t="str">
        <f t="shared" ref="M37:M62" ca="1" si="33">IF(NOT(ISERROR(K37)),IF(K37&gt;L37,"G","P"),"")</f>
        <v/>
      </c>
      <c r="N37" s="19" t="str">
        <f t="shared" ref="N37:N62" ca="1" si="34">IF(NOT(ISERROR(K37)),K37-L37,"0")</f>
        <v>0</v>
      </c>
      <c r="O37" s="30" t="e">
        <f t="shared" ca="1" si="10"/>
        <v>#N/A</v>
      </c>
      <c r="P37" s="31" t="e">
        <f t="shared" ca="1" si="11"/>
        <v>#N/A</v>
      </c>
      <c r="Q37" s="31" t="str">
        <f t="shared" ref="Q37:Q62" ca="1" si="35">IF(NOT(ISERROR(O37)),IF(O37&gt;P37,"G","P"),"")</f>
        <v/>
      </c>
      <c r="R37" s="32" t="str">
        <f t="shared" ref="R37:R62" ca="1" si="36">IF(NOT(ISERROR(O37)),O37-P37,"0")</f>
        <v>0</v>
      </c>
      <c r="S37" s="17" t="e">
        <f t="shared" ca="1" si="14"/>
        <v>#N/A</v>
      </c>
      <c r="T37" s="18" t="e">
        <f t="shared" ca="1" si="15"/>
        <v>#N/A</v>
      </c>
      <c r="U37" s="18" t="str">
        <f t="shared" ref="U37:U62" ca="1" si="37">IF(NOT(ISERROR(S37)),IF(S37&gt;T37,"G","P"),"")</f>
        <v/>
      </c>
      <c r="V37" s="19" t="str">
        <f t="shared" ref="V37:V62" ca="1" si="38">IF(NOT(ISERROR(S37)),S37-T37,"0")</f>
        <v>0</v>
      </c>
      <c r="W37" s="30" t="e">
        <f t="shared" ca="1" si="18"/>
        <v>#N/A</v>
      </c>
      <c r="X37" s="31" t="e">
        <f t="shared" ca="1" si="19"/>
        <v>#N/A</v>
      </c>
      <c r="Y37" s="31" t="str">
        <f t="shared" ref="Y37:Y62" ca="1" si="39">IF(NOT(ISERROR(W37)),IF(W37&gt;X37,"G","P"),"")</f>
        <v/>
      </c>
      <c r="Z37" s="32" t="str">
        <f t="shared" ref="Z37:Z62" ca="1" si="40">IF(NOT(ISERROR(W37)),W37-X37,"0")</f>
        <v>0</v>
      </c>
      <c r="AA37" s="17">
        <f t="shared" ref="AA37:AA62" ca="1" si="41">COUNTIF(E37:Y37,"G")</f>
        <v>0</v>
      </c>
      <c r="AB37" s="18">
        <f t="shared" ref="AB37:AB62" ca="1" si="42">F37+J37+N37+R37+V37+Z37</f>
        <v>0</v>
      </c>
      <c r="AC37" s="49">
        <f t="shared" ref="AC37:AC62" ca="1" si="43">AA37*1000+500+AB37</f>
        <v>500</v>
      </c>
      <c r="AD37" s="39" t="str">
        <f t="shared" ca="1" si="28"/>
        <v/>
      </c>
    </row>
    <row r="38" spans="1:30" ht="20.25" customHeight="1" x14ac:dyDescent="0.25">
      <c r="A38" s="8">
        <v>36</v>
      </c>
      <c r="B38" s="42"/>
      <c r="C38" s="17" t="e">
        <f t="shared" ca="1" si="0"/>
        <v>#N/A</v>
      </c>
      <c r="D38" s="18" t="e">
        <f t="shared" ca="1" si="1"/>
        <v>#N/A</v>
      </c>
      <c r="E38" s="18" t="str">
        <f t="shared" ca="1" si="29"/>
        <v/>
      </c>
      <c r="F38" s="19" t="str">
        <f t="shared" ca="1" si="30"/>
        <v>0</v>
      </c>
      <c r="G38" s="30" t="e">
        <f t="shared" ca="1" si="4"/>
        <v>#N/A</v>
      </c>
      <c r="H38" s="31" t="e">
        <f t="shared" ca="1" si="5"/>
        <v>#N/A</v>
      </c>
      <c r="I38" s="31" t="str">
        <f t="shared" ca="1" si="31"/>
        <v/>
      </c>
      <c r="J38" s="32" t="str">
        <f t="shared" ca="1" si="32"/>
        <v>0</v>
      </c>
      <c r="K38" s="17" t="e">
        <f t="shared" ca="1" si="6"/>
        <v>#N/A</v>
      </c>
      <c r="L38" s="18" t="e">
        <f t="shared" ca="1" si="7"/>
        <v>#N/A</v>
      </c>
      <c r="M38" s="18" t="str">
        <f t="shared" ca="1" si="33"/>
        <v/>
      </c>
      <c r="N38" s="19" t="str">
        <f t="shared" ca="1" si="34"/>
        <v>0</v>
      </c>
      <c r="O38" s="30" t="e">
        <f t="shared" ca="1" si="10"/>
        <v>#N/A</v>
      </c>
      <c r="P38" s="31" t="e">
        <f t="shared" ca="1" si="11"/>
        <v>#N/A</v>
      </c>
      <c r="Q38" s="31" t="str">
        <f t="shared" ca="1" si="35"/>
        <v/>
      </c>
      <c r="R38" s="32" t="str">
        <f t="shared" ca="1" si="36"/>
        <v>0</v>
      </c>
      <c r="S38" s="17" t="e">
        <f t="shared" ca="1" si="14"/>
        <v>#N/A</v>
      </c>
      <c r="T38" s="18" t="e">
        <f t="shared" ca="1" si="15"/>
        <v>#N/A</v>
      </c>
      <c r="U38" s="18" t="str">
        <f t="shared" ca="1" si="37"/>
        <v/>
      </c>
      <c r="V38" s="19" t="str">
        <f t="shared" ca="1" si="38"/>
        <v>0</v>
      </c>
      <c r="W38" s="30" t="e">
        <f t="shared" ca="1" si="18"/>
        <v>#N/A</v>
      </c>
      <c r="X38" s="31" t="e">
        <f t="shared" ca="1" si="19"/>
        <v>#N/A</v>
      </c>
      <c r="Y38" s="31" t="str">
        <f t="shared" ca="1" si="39"/>
        <v/>
      </c>
      <c r="Z38" s="32" t="str">
        <f t="shared" ca="1" si="40"/>
        <v>0</v>
      </c>
      <c r="AA38" s="17">
        <f t="shared" ca="1" si="41"/>
        <v>0</v>
      </c>
      <c r="AB38" s="18">
        <f t="shared" ca="1" si="42"/>
        <v>0</v>
      </c>
      <c r="AC38" s="49">
        <f t="shared" ca="1" si="43"/>
        <v>500</v>
      </c>
      <c r="AD38" s="39" t="str">
        <f t="shared" ca="1" si="28"/>
        <v/>
      </c>
    </row>
    <row r="39" spans="1:30" ht="20.25" customHeight="1" x14ac:dyDescent="0.25">
      <c r="A39" s="8">
        <v>37</v>
      </c>
      <c r="B39" s="42"/>
      <c r="C39" s="17" t="e">
        <f t="shared" ca="1" si="0"/>
        <v>#N/A</v>
      </c>
      <c r="D39" s="18" t="e">
        <f t="shared" ca="1" si="1"/>
        <v>#N/A</v>
      </c>
      <c r="E39" s="18" t="str">
        <f t="shared" ca="1" si="29"/>
        <v/>
      </c>
      <c r="F39" s="19" t="str">
        <f t="shared" ca="1" si="30"/>
        <v>0</v>
      </c>
      <c r="G39" s="30" t="e">
        <f t="shared" ca="1" si="4"/>
        <v>#N/A</v>
      </c>
      <c r="H39" s="31" t="e">
        <f t="shared" ca="1" si="5"/>
        <v>#N/A</v>
      </c>
      <c r="I39" s="31" t="str">
        <f t="shared" ca="1" si="31"/>
        <v/>
      </c>
      <c r="J39" s="32" t="str">
        <f t="shared" ca="1" si="32"/>
        <v>0</v>
      </c>
      <c r="K39" s="17" t="e">
        <f t="shared" ca="1" si="6"/>
        <v>#N/A</v>
      </c>
      <c r="L39" s="18" t="e">
        <f t="shared" ca="1" si="7"/>
        <v>#N/A</v>
      </c>
      <c r="M39" s="18" t="str">
        <f t="shared" ca="1" si="33"/>
        <v/>
      </c>
      <c r="N39" s="19" t="str">
        <f t="shared" ca="1" si="34"/>
        <v>0</v>
      </c>
      <c r="O39" s="30" t="e">
        <f t="shared" ca="1" si="10"/>
        <v>#N/A</v>
      </c>
      <c r="P39" s="31" t="e">
        <f t="shared" ca="1" si="11"/>
        <v>#N/A</v>
      </c>
      <c r="Q39" s="31" t="str">
        <f t="shared" ca="1" si="35"/>
        <v/>
      </c>
      <c r="R39" s="32" t="str">
        <f t="shared" ca="1" si="36"/>
        <v>0</v>
      </c>
      <c r="S39" s="17" t="e">
        <f t="shared" ca="1" si="14"/>
        <v>#N/A</v>
      </c>
      <c r="T39" s="18" t="e">
        <f t="shared" ca="1" si="15"/>
        <v>#N/A</v>
      </c>
      <c r="U39" s="18" t="str">
        <f t="shared" ca="1" si="37"/>
        <v/>
      </c>
      <c r="V39" s="19" t="str">
        <f t="shared" ca="1" si="38"/>
        <v>0</v>
      </c>
      <c r="W39" s="30" t="e">
        <f t="shared" ca="1" si="18"/>
        <v>#N/A</v>
      </c>
      <c r="X39" s="31" t="e">
        <f t="shared" ca="1" si="19"/>
        <v>#N/A</v>
      </c>
      <c r="Y39" s="31" t="str">
        <f t="shared" ca="1" si="39"/>
        <v/>
      </c>
      <c r="Z39" s="32" t="str">
        <f t="shared" ca="1" si="40"/>
        <v>0</v>
      </c>
      <c r="AA39" s="17">
        <f t="shared" ca="1" si="41"/>
        <v>0</v>
      </c>
      <c r="AB39" s="18">
        <f t="shared" ca="1" si="42"/>
        <v>0</v>
      </c>
      <c r="AC39" s="49">
        <f t="shared" ca="1" si="43"/>
        <v>500</v>
      </c>
      <c r="AD39" s="39" t="str">
        <f t="shared" ca="1" si="28"/>
        <v/>
      </c>
    </row>
    <row r="40" spans="1:30" ht="20.25" customHeight="1" x14ac:dyDescent="0.25">
      <c r="A40" s="8">
        <v>38</v>
      </c>
      <c r="B40" s="42"/>
      <c r="C40" s="17" t="e">
        <f t="shared" ca="1" si="0"/>
        <v>#N/A</v>
      </c>
      <c r="D40" s="18" t="e">
        <f t="shared" ca="1" si="1"/>
        <v>#N/A</v>
      </c>
      <c r="E40" s="18" t="str">
        <f t="shared" ca="1" si="29"/>
        <v/>
      </c>
      <c r="F40" s="19" t="str">
        <f t="shared" ca="1" si="30"/>
        <v>0</v>
      </c>
      <c r="G40" s="30" t="e">
        <f t="shared" ca="1" si="4"/>
        <v>#N/A</v>
      </c>
      <c r="H40" s="31" t="e">
        <f t="shared" ca="1" si="5"/>
        <v>#N/A</v>
      </c>
      <c r="I40" s="31" t="str">
        <f t="shared" ca="1" si="31"/>
        <v/>
      </c>
      <c r="J40" s="32" t="str">
        <f t="shared" ca="1" si="32"/>
        <v>0</v>
      </c>
      <c r="K40" s="17" t="e">
        <f t="shared" ca="1" si="6"/>
        <v>#N/A</v>
      </c>
      <c r="L40" s="18" t="e">
        <f t="shared" ca="1" si="7"/>
        <v>#N/A</v>
      </c>
      <c r="M40" s="18" t="str">
        <f t="shared" ca="1" si="33"/>
        <v/>
      </c>
      <c r="N40" s="19" t="str">
        <f t="shared" ca="1" si="34"/>
        <v>0</v>
      </c>
      <c r="O40" s="30" t="e">
        <f t="shared" ca="1" si="10"/>
        <v>#N/A</v>
      </c>
      <c r="P40" s="31" t="e">
        <f t="shared" ca="1" si="11"/>
        <v>#N/A</v>
      </c>
      <c r="Q40" s="31" t="str">
        <f t="shared" ca="1" si="35"/>
        <v/>
      </c>
      <c r="R40" s="32" t="str">
        <f t="shared" ca="1" si="36"/>
        <v>0</v>
      </c>
      <c r="S40" s="17" t="e">
        <f t="shared" ca="1" si="14"/>
        <v>#N/A</v>
      </c>
      <c r="T40" s="18" t="e">
        <f t="shared" ca="1" si="15"/>
        <v>#N/A</v>
      </c>
      <c r="U40" s="18" t="str">
        <f t="shared" ca="1" si="37"/>
        <v/>
      </c>
      <c r="V40" s="19" t="str">
        <f t="shared" ca="1" si="38"/>
        <v>0</v>
      </c>
      <c r="W40" s="30" t="e">
        <f t="shared" ca="1" si="18"/>
        <v>#N/A</v>
      </c>
      <c r="X40" s="31" t="e">
        <f t="shared" ca="1" si="19"/>
        <v>#N/A</v>
      </c>
      <c r="Y40" s="31" t="str">
        <f t="shared" ca="1" si="39"/>
        <v/>
      </c>
      <c r="Z40" s="32" t="str">
        <f t="shared" ca="1" si="40"/>
        <v>0</v>
      </c>
      <c r="AA40" s="17">
        <f t="shared" ca="1" si="41"/>
        <v>0</v>
      </c>
      <c r="AB40" s="18">
        <f t="shared" ca="1" si="42"/>
        <v>0</v>
      </c>
      <c r="AC40" s="49">
        <f t="shared" ca="1" si="43"/>
        <v>500</v>
      </c>
      <c r="AD40" s="39" t="str">
        <f t="shared" ca="1" si="28"/>
        <v/>
      </c>
    </row>
    <row r="41" spans="1:30" ht="20.25" customHeight="1" x14ac:dyDescent="0.25">
      <c r="A41" s="8">
        <v>39</v>
      </c>
      <c r="B41" s="42"/>
      <c r="C41" s="17" t="e">
        <f t="shared" ca="1" si="0"/>
        <v>#N/A</v>
      </c>
      <c r="D41" s="18" t="e">
        <f t="shared" ca="1" si="1"/>
        <v>#N/A</v>
      </c>
      <c r="E41" s="18" t="str">
        <f t="shared" ca="1" si="29"/>
        <v/>
      </c>
      <c r="F41" s="19" t="str">
        <f t="shared" ca="1" si="30"/>
        <v>0</v>
      </c>
      <c r="G41" s="30" t="e">
        <f t="shared" ca="1" si="4"/>
        <v>#N/A</v>
      </c>
      <c r="H41" s="31" t="e">
        <f t="shared" ca="1" si="5"/>
        <v>#N/A</v>
      </c>
      <c r="I41" s="31" t="str">
        <f t="shared" ca="1" si="31"/>
        <v/>
      </c>
      <c r="J41" s="32" t="str">
        <f t="shared" ca="1" si="32"/>
        <v>0</v>
      </c>
      <c r="K41" s="17" t="e">
        <f t="shared" ca="1" si="6"/>
        <v>#N/A</v>
      </c>
      <c r="L41" s="18" t="e">
        <f t="shared" ca="1" si="7"/>
        <v>#N/A</v>
      </c>
      <c r="M41" s="18" t="str">
        <f t="shared" ca="1" si="33"/>
        <v/>
      </c>
      <c r="N41" s="19" t="str">
        <f t="shared" ca="1" si="34"/>
        <v>0</v>
      </c>
      <c r="O41" s="30" t="e">
        <f t="shared" ca="1" si="10"/>
        <v>#N/A</v>
      </c>
      <c r="P41" s="31" t="e">
        <f t="shared" ca="1" si="11"/>
        <v>#N/A</v>
      </c>
      <c r="Q41" s="31" t="str">
        <f t="shared" ca="1" si="35"/>
        <v/>
      </c>
      <c r="R41" s="32" t="str">
        <f t="shared" ca="1" si="36"/>
        <v>0</v>
      </c>
      <c r="S41" s="17" t="e">
        <f t="shared" ca="1" si="14"/>
        <v>#N/A</v>
      </c>
      <c r="T41" s="18" t="e">
        <f t="shared" ca="1" si="15"/>
        <v>#N/A</v>
      </c>
      <c r="U41" s="18" t="str">
        <f t="shared" ca="1" si="37"/>
        <v/>
      </c>
      <c r="V41" s="19" t="str">
        <f t="shared" ca="1" si="38"/>
        <v>0</v>
      </c>
      <c r="W41" s="30" t="e">
        <f t="shared" ca="1" si="18"/>
        <v>#N/A</v>
      </c>
      <c r="X41" s="31" t="e">
        <f t="shared" ca="1" si="19"/>
        <v>#N/A</v>
      </c>
      <c r="Y41" s="31" t="str">
        <f t="shared" ca="1" si="39"/>
        <v/>
      </c>
      <c r="Z41" s="32" t="str">
        <f t="shared" ca="1" si="40"/>
        <v>0</v>
      </c>
      <c r="AA41" s="17">
        <f t="shared" ca="1" si="41"/>
        <v>0</v>
      </c>
      <c r="AB41" s="18">
        <f t="shared" ca="1" si="42"/>
        <v>0</v>
      </c>
      <c r="AC41" s="49">
        <f t="shared" ca="1" si="43"/>
        <v>500</v>
      </c>
      <c r="AD41" s="39" t="str">
        <f t="shared" ca="1" si="28"/>
        <v/>
      </c>
    </row>
    <row r="42" spans="1:30" ht="20.25" customHeight="1" x14ac:dyDescent="0.25">
      <c r="A42" s="8">
        <v>40</v>
      </c>
      <c r="B42" s="42"/>
      <c r="C42" s="17" t="e">
        <f t="shared" ca="1" si="0"/>
        <v>#N/A</v>
      </c>
      <c r="D42" s="18" t="e">
        <f t="shared" ca="1" si="1"/>
        <v>#N/A</v>
      </c>
      <c r="E42" s="18" t="str">
        <f t="shared" ca="1" si="29"/>
        <v/>
      </c>
      <c r="F42" s="19" t="str">
        <f t="shared" ca="1" si="30"/>
        <v>0</v>
      </c>
      <c r="G42" s="30" t="e">
        <f t="shared" ca="1" si="4"/>
        <v>#N/A</v>
      </c>
      <c r="H42" s="31" t="e">
        <f t="shared" ca="1" si="5"/>
        <v>#N/A</v>
      </c>
      <c r="I42" s="31" t="str">
        <f t="shared" ca="1" si="31"/>
        <v/>
      </c>
      <c r="J42" s="32" t="str">
        <f t="shared" ca="1" si="32"/>
        <v>0</v>
      </c>
      <c r="K42" s="17" t="e">
        <f t="shared" ca="1" si="6"/>
        <v>#N/A</v>
      </c>
      <c r="L42" s="18" t="e">
        <f t="shared" ca="1" si="7"/>
        <v>#N/A</v>
      </c>
      <c r="M42" s="18" t="str">
        <f t="shared" ca="1" si="33"/>
        <v/>
      </c>
      <c r="N42" s="19" t="str">
        <f t="shared" ca="1" si="34"/>
        <v>0</v>
      </c>
      <c r="O42" s="30" t="e">
        <f t="shared" ca="1" si="10"/>
        <v>#N/A</v>
      </c>
      <c r="P42" s="31" t="e">
        <f t="shared" ca="1" si="11"/>
        <v>#N/A</v>
      </c>
      <c r="Q42" s="31" t="str">
        <f t="shared" ca="1" si="35"/>
        <v/>
      </c>
      <c r="R42" s="32" t="str">
        <f t="shared" ca="1" si="36"/>
        <v>0</v>
      </c>
      <c r="S42" s="17" t="e">
        <f t="shared" ca="1" si="14"/>
        <v>#N/A</v>
      </c>
      <c r="T42" s="18" t="e">
        <f t="shared" ca="1" si="15"/>
        <v>#N/A</v>
      </c>
      <c r="U42" s="18" t="str">
        <f t="shared" ca="1" si="37"/>
        <v/>
      </c>
      <c r="V42" s="19" t="str">
        <f t="shared" ca="1" si="38"/>
        <v>0</v>
      </c>
      <c r="W42" s="30" t="e">
        <f t="shared" ca="1" si="18"/>
        <v>#N/A</v>
      </c>
      <c r="X42" s="31" t="e">
        <f t="shared" ca="1" si="19"/>
        <v>#N/A</v>
      </c>
      <c r="Y42" s="31" t="str">
        <f t="shared" ca="1" si="39"/>
        <v/>
      </c>
      <c r="Z42" s="32" t="str">
        <f t="shared" ca="1" si="40"/>
        <v>0</v>
      </c>
      <c r="AA42" s="17">
        <f t="shared" ca="1" si="41"/>
        <v>0</v>
      </c>
      <c r="AB42" s="18">
        <f t="shared" ca="1" si="42"/>
        <v>0</v>
      </c>
      <c r="AC42" s="49">
        <f t="shared" ca="1" si="43"/>
        <v>500</v>
      </c>
      <c r="AD42" s="39" t="str">
        <f t="shared" ca="1" si="28"/>
        <v/>
      </c>
    </row>
    <row r="43" spans="1:30" ht="20.25" customHeight="1" x14ac:dyDescent="0.25">
      <c r="A43" s="8">
        <v>41</v>
      </c>
      <c r="B43" s="42"/>
      <c r="C43" s="17" t="e">
        <f t="shared" ca="1" si="0"/>
        <v>#N/A</v>
      </c>
      <c r="D43" s="18" t="e">
        <f t="shared" ca="1" si="1"/>
        <v>#N/A</v>
      </c>
      <c r="E43" s="18" t="str">
        <f t="shared" ca="1" si="29"/>
        <v/>
      </c>
      <c r="F43" s="19" t="str">
        <f t="shared" ca="1" si="30"/>
        <v>0</v>
      </c>
      <c r="G43" s="30" t="e">
        <f t="shared" ca="1" si="4"/>
        <v>#N/A</v>
      </c>
      <c r="H43" s="31" t="e">
        <f t="shared" ca="1" si="5"/>
        <v>#N/A</v>
      </c>
      <c r="I43" s="31" t="str">
        <f t="shared" ca="1" si="31"/>
        <v/>
      </c>
      <c r="J43" s="32" t="str">
        <f t="shared" ca="1" si="32"/>
        <v>0</v>
      </c>
      <c r="K43" s="17" t="e">
        <f t="shared" ca="1" si="6"/>
        <v>#N/A</v>
      </c>
      <c r="L43" s="18" t="e">
        <f t="shared" ca="1" si="7"/>
        <v>#N/A</v>
      </c>
      <c r="M43" s="18" t="str">
        <f t="shared" ca="1" si="33"/>
        <v/>
      </c>
      <c r="N43" s="19" t="str">
        <f t="shared" ca="1" si="34"/>
        <v>0</v>
      </c>
      <c r="O43" s="30" t="e">
        <f t="shared" ca="1" si="10"/>
        <v>#N/A</v>
      </c>
      <c r="P43" s="31" t="e">
        <f t="shared" ca="1" si="11"/>
        <v>#N/A</v>
      </c>
      <c r="Q43" s="31" t="str">
        <f t="shared" ca="1" si="35"/>
        <v/>
      </c>
      <c r="R43" s="32" t="str">
        <f t="shared" ca="1" si="36"/>
        <v>0</v>
      </c>
      <c r="S43" s="17" t="e">
        <f t="shared" ca="1" si="14"/>
        <v>#N/A</v>
      </c>
      <c r="T43" s="18" t="e">
        <f t="shared" ca="1" si="15"/>
        <v>#N/A</v>
      </c>
      <c r="U43" s="18" t="str">
        <f t="shared" ca="1" si="37"/>
        <v/>
      </c>
      <c r="V43" s="19" t="str">
        <f t="shared" ca="1" si="38"/>
        <v>0</v>
      </c>
      <c r="W43" s="30" t="e">
        <f t="shared" ca="1" si="18"/>
        <v>#N/A</v>
      </c>
      <c r="X43" s="31" t="e">
        <f t="shared" ca="1" si="19"/>
        <v>#N/A</v>
      </c>
      <c r="Y43" s="31" t="str">
        <f t="shared" ca="1" si="39"/>
        <v/>
      </c>
      <c r="Z43" s="32" t="str">
        <f t="shared" ca="1" si="40"/>
        <v>0</v>
      </c>
      <c r="AA43" s="17">
        <f t="shared" ca="1" si="41"/>
        <v>0</v>
      </c>
      <c r="AB43" s="18">
        <f t="shared" ca="1" si="42"/>
        <v>0</v>
      </c>
      <c r="AC43" s="49">
        <f t="shared" ca="1" si="43"/>
        <v>500</v>
      </c>
      <c r="AD43" s="39" t="str">
        <f t="shared" ca="1" si="28"/>
        <v/>
      </c>
    </row>
    <row r="44" spans="1:30" ht="20.25" customHeight="1" x14ac:dyDescent="0.25">
      <c r="A44" s="8">
        <v>42</v>
      </c>
      <c r="B44" s="42"/>
      <c r="C44" s="17" t="e">
        <f t="shared" ca="1" si="0"/>
        <v>#N/A</v>
      </c>
      <c r="D44" s="18" t="e">
        <f t="shared" ca="1" si="1"/>
        <v>#N/A</v>
      </c>
      <c r="E44" s="18" t="str">
        <f t="shared" ca="1" si="29"/>
        <v/>
      </c>
      <c r="F44" s="19" t="str">
        <f t="shared" ca="1" si="30"/>
        <v>0</v>
      </c>
      <c r="G44" s="30" t="e">
        <f t="shared" ca="1" si="4"/>
        <v>#N/A</v>
      </c>
      <c r="H44" s="31" t="e">
        <f t="shared" ca="1" si="5"/>
        <v>#N/A</v>
      </c>
      <c r="I44" s="31" t="str">
        <f t="shared" ca="1" si="31"/>
        <v/>
      </c>
      <c r="J44" s="32" t="str">
        <f t="shared" ca="1" si="32"/>
        <v>0</v>
      </c>
      <c r="K44" s="17" t="e">
        <f t="shared" ca="1" si="6"/>
        <v>#N/A</v>
      </c>
      <c r="L44" s="18" t="e">
        <f t="shared" ca="1" si="7"/>
        <v>#N/A</v>
      </c>
      <c r="M44" s="18" t="str">
        <f t="shared" ca="1" si="33"/>
        <v/>
      </c>
      <c r="N44" s="19" t="str">
        <f t="shared" ca="1" si="34"/>
        <v>0</v>
      </c>
      <c r="O44" s="30" t="e">
        <f t="shared" ca="1" si="10"/>
        <v>#N/A</v>
      </c>
      <c r="P44" s="31" t="e">
        <f t="shared" ca="1" si="11"/>
        <v>#N/A</v>
      </c>
      <c r="Q44" s="31" t="str">
        <f t="shared" ca="1" si="35"/>
        <v/>
      </c>
      <c r="R44" s="32" t="str">
        <f t="shared" ca="1" si="36"/>
        <v>0</v>
      </c>
      <c r="S44" s="17" t="e">
        <f t="shared" ca="1" si="14"/>
        <v>#N/A</v>
      </c>
      <c r="T44" s="18" t="e">
        <f t="shared" ca="1" si="15"/>
        <v>#N/A</v>
      </c>
      <c r="U44" s="18" t="str">
        <f t="shared" ca="1" si="37"/>
        <v/>
      </c>
      <c r="V44" s="19" t="str">
        <f t="shared" ca="1" si="38"/>
        <v>0</v>
      </c>
      <c r="W44" s="30" t="e">
        <f t="shared" ca="1" si="18"/>
        <v>#N/A</v>
      </c>
      <c r="X44" s="31" t="e">
        <f t="shared" ca="1" si="19"/>
        <v>#N/A</v>
      </c>
      <c r="Y44" s="31" t="str">
        <f t="shared" ca="1" si="39"/>
        <v/>
      </c>
      <c r="Z44" s="32" t="str">
        <f t="shared" ca="1" si="40"/>
        <v>0</v>
      </c>
      <c r="AA44" s="17">
        <f t="shared" ca="1" si="41"/>
        <v>0</v>
      </c>
      <c r="AB44" s="18">
        <f t="shared" ca="1" si="42"/>
        <v>0</v>
      </c>
      <c r="AC44" s="49">
        <f t="shared" ca="1" si="43"/>
        <v>500</v>
      </c>
      <c r="AD44" s="39" t="str">
        <f t="shared" ca="1" si="28"/>
        <v/>
      </c>
    </row>
    <row r="45" spans="1:30" ht="20.25" customHeight="1" x14ac:dyDescent="0.25">
      <c r="A45" s="8">
        <v>43</v>
      </c>
      <c r="B45" s="42"/>
      <c r="C45" s="17" t="e">
        <f t="shared" ca="1" si="0"/>
        <v>#N/A</v>
      </c>
      <c r="D45" s="18" t="e">
        <f t="shared" ca="1" si="1"/>
        <v>#N/A</v>
      </c>
      <c r="E45" s="18" t="str">
        <f t="shared" ca="1" si="29"/>
        <v/>
      </c>
      <c r="F45" s="19" t="str">
        <f t="shared" ca="1" si="30"/>
        <v>0</v>
      </c>
      <c r="G45" s="30" t="e">
        <f t="shared" ca="1" si="4"/>
        <v>#N/A</v>
      </c>
      <c r="H45" s="31" t="e">
        <f t="shared" ca="1" si="5"/>
        <v>#N/A</v>
      </c>
      <c r="I45" s="31" t="str">
        <f t="shared" ca="1" si="31"/>
        <v/>
      </c>
      <c r="J45" s="32" t="str">
        <f t="shared" ca="1" si="32"/>
        <v>0</v>
      </c>
      <c r="K45" s="17" t="e">
        <f t="shared" ca="1" si="6"/>
        <v>#N/A</v>
      </c>
      <c r="L45" s="18" t="e">
        <f t="shared" ca="1" si="7"/>
        <v>#N/A</v>
      </c>
      <c r="M45" s="18" t="str">
        <f t="shared" ca="1" si="33"/>
        <v/>
      </c>
      <c r="N45" s="19" t="str">
        <f t="shared" ca="1" si="34"/>
        <v>0</v>
      </c>
      <c r="O45" s="30" t="e">
        <f t="shared" ca="1" si="10"/>
        <v>#N/A</v>
      </c>
      <c r="P45" s="31" t="e">
        <f t="shared" ca="1" si="11"/>
        <v>#N/A</v>
      </c>
      <c r="Q45" s="31" t="str">
        <f t="shared" ca="1" si="35"/>
        <v/>
      </c>
      <c r="R45" s="32" t="str">
        <f t="shared" ca="1" si="36"/>
        <v>0</v>
      </c>
      <c r="S45" s="17" t="e">
        <f t="shared" ca="1" si="14"/>
        <v>#N/A</v>
      </c>
      <c r="T45" s="18" t="e">
        <f t="shared" ca="1" si="15"/>
        <v>#N/A</v>
      </c>
      <c r="U45" s="18" t="str">
        <f t="shared" ca="1" si="37"/>
        <v/>
      </c>
      <c r="V45" s="19" t="str">
        <f t="shared" ca="1" si="38"/>
        <v>0</v>
      </c>
      <c r="W45" s="30" t="e">
        <f t="shared" ca="1" si="18"/>
        <v>#N/A</v>
      </c>
      <c r="X45" s="31" t="e">
        <f t="shared" ca="1" si="19"/>
        <v>#N/A</v>
      </c>
      <c r="Y45" s="31" t="str">
        <f t="shared" ca="1" si="39"/>
        <v/>
      </c>
      <c r="Z45" s="32" t="str">
        <f t="shared" ca="1" si="40"/>
        <v>0</v>
      </c>
      <c r="AA45" s="17">
        <f t="shared" ca="1" si="41"/>
        <v>0</v>
      </c>
      <c r="AB45" s="18">
        <f t="shared" ca="1" si="42"/>
        <v>0</v>
      </c>
      <c r="AC45" s="49">
        <f t="shared" ca="1" si="43"/>
        <v>500</v>
      </c>
      <c r="AD45" s="39" t="str">
        <f t="shared" ca="1" si="28"/>
        <v/>
      </c>
    </row>
    <row r="46" spans="1:30" ht="20.25" customHeight="1" x14ac:dyDescent="0.25">
      <c r="A46" s="8">
        <v>44</v>
      </c>
      <c r="B46" s="42"/>
      <c r="C46" s="17" t="e">
        <f t="shared" ca="1" si="0"/>
        <v>#N/A</v>
      </c>
      <c r="D46" s="18" t="e">
        <f t="shared" ca="1" si="1"/>
        <v>#N/A</v>
      </c>
      <c r="E46" s="18" t="str">
        <f t="shared" ca="1" si="29"/>
        <v/>
      </c>
      <c r="F46" s="19" t="str">
        <f t="shared" ca="1" si="30"/>
        <v>0</v>
      </c>
      <c r="G46" s="30" t="e">
        <f t="shared" ca="1" si="4"/>
        <v>#N/A</v>
      </c>
      <c r="H46" s="31" t="e">
        <f t="shared" ca="1" si="5"/>
        <v>#N/A</v>
      </c>
      <c r="I46" s="31" t="str">
        <f t="shared" ca="1" si="31"/>
        <v/>
      </c>
      <c r="J46" s="32" t="str">
        <f t="shared" ca="1" si="32"/>
        <v>0</v>
      </c>
      <c r="K46" s="17" t="e">
        <f t="shared" ca="1" si="6"/>
        <v>#N/A</v>
      </c>
      <c r="L46" s="18" t="e">
        <f t="shared" ca="1" si="7"/>
        <v>#N/A</v>
      </c>
      <c r="M46" s="18" t="str">
        <f t="shared" ca="1" si="33"/>
        <v/>
      </c>
      <c r="N46" s="19" t="str">
        <f t="shared" ca="1" si="34"/>
        <v>0</v>
      </c>
      <c r="O46" s="30" t="e">
        <f t="shared" ca="1" si="10"/>
        <v>#N/A</v>
      </c>
      <c r="P46" s="31" t="e">
        <f t="shared" ca="1" si="11"/>
        <v>#N/A</v>
      </c>
      <c r="Q46" s="31" t="str">
        <f t="shared" ca="1" si="35"/>
        <v/>
      </c>
      <c r="R46" s="32" t="str">
        <f t="shared" ca="1" si="36"/>
        <v>0</v>
      </c>
      <c r="S46" s="17" t="e">
        <f t="shared" ca="1" si="14"/>
        <v>#N/A</v>
      </c>
      <c r="T46" s="18" t="e">
        <f t="shared" ca="1" si="15"/>
        <v>#N/A</v>
      </c>
      <c r="U46" s="18" t="str">
        <f t="shared" ca="1" si="37"/>
        <v/>
      </c>
      <c r="V46" s="19" t="str">
        <f t="shared" ca="1" si="38"/>
        <v>0</v>
      </c>
      <c r="W46" s="30" t="e">
        <f t="shared" ca="1" si="18"/>
        <v>#N/A</v>
      </c>
      <c r="X46" s="31" t="e">
        <f t="shared" ca="1" si="19"/>
        <v>#N/A</v>
      </c>
      <c r="Y46" s="31" t="str">
        <f t="shared" ca="1" si="39"/>
        <v/>
      </c>
      <c r="Z46" s="32" t="str">
        <f t="shared" ca="1" si="40"/>
        <v>0</v>
      </c>
      <c r="AA46" s="17">
        <f t="shared" ca="1" si="41"/>
        <v>0</v>
      </c>
      <c r="AB46" s="18">
        <f t="shared" ca="1" si="42"/>
        <v>0</v>
      </c>
      <c r="AC46" s="49">
        <f t="shared" ca="1" si="43"/>
        <v>500</v>
      </c>
      <c r="AD46" s="39" t="str">
        <f t="shared" ca="1" si="28"/>
        <v/>
      </c>
    </row>
    <row r="47" spans="1:30" ht="20.25" customHeight="1" x14ac:dyDescent="0.25">
      <c r="A47" s="8">
        <v>45</v>
      </c>
      <c r="B47" s="42"/>
      <c r="C47" s="17" t="e">
        <f t="shared" ca="1" si="0"/>
        <v>#N/A</v>
      </c>
      <c r="D47" s="18" t="e">
        <f t="shared" ca="1" si="1"/>
        <v>#N/A</v>
      </c>
      <c r="E47" s="18" t="str">
        <f t="shared" ca="1" si="29"/>
        <v/>
      </c>
      <c r="F47" s="19" t="str">
        <f t="shared" ca="1" si="30"/>
        <v>0</v>
      </c>
      <c r="G47" s="30" t="e">
        <f t="shared" ca="1" si="4"/>
        <v>#N/A</v>
      </c>
      <c r="H47" s="31" t="e">
        <f t="shared" ca="1" si="5"/>
        <v>#N/A</v>
      </c>
      <c r="I47" s="31" t="str">
        <f t="shared" ca="1" si="31"/>
        <v/>
      </c>
      <c r="J47" s="32" t="str">
        <f t="shared" ca="1" si="32"/>
        <v>0</v>
      </c>
      <c r="K47" s="17" t="e">
        <f t="shared" ca="1" si="6"/>
        <v>#N/A</v>
      </c>
      <c r="L47" s="18" t="e">
        <f t="shared" ca="1" si="7"/>
        <v>#N/A</v>
      </c>
      <c r="M47" s="18" t="str">
        <f t="shared" ca="1" si="33"/>
        <v/>
      </c>
      <c r="N47" s="19" t="str">
        <f t="shared" ca="1" si="34"/>
        <v>0</v>
      </c>
      <c r="O47" s="30" t="e">
        <f t="shared" ca="1" si="10"/>
        <v>#N/A</v>
      </c>
      <c r="P47" s="31" t="e">
        <f t="shared" ca="1" si="11"/>
        <v>#N/A</v>
      </c>
      <c r="Q47" s="31" t="str">
        <f t="shared" ca="1" si="35"/>
        <v/>
      </c>
      <c r="R47" s="32" t="str">
        <f t="shared" ca="1" si="36"/>
        <v>0</v>
      </c>
      <c r="S47" s="17" t="e">
        <f t="shared" ca="1" si="14"/>
        <v>#N/A</v>
      </c>
      <c r="T47" s="18" t="e">
        <f t="shared" ca="1" si="15"/>
        <v>#N/A</v>
      </c>
      <c r="U47" s="18" t="str">
        <f t="shared" ca="1" si="37"/>
        <v/>
      </c>
      <c r="V47" s="19" t="str">
        <f t="shared" ca="1" si="38"/>
        <v>0</v>
      </c>
      <c r="W47" s="30" t="e">
        <f t="shared" ca="1" si="18"/>
        <v>#N/A</v>
      </c>
      <c r="X47" s="31" t="e">
        <f t="shared" ca="1" si="19"/>
        <v>#N/A</v>
      </c>
      <c r="Y47" s="31" t="str">
        <f t="shared" ca="1" si="39"/>
        <v/>
      </c>
      <c r="Z47" s="32" t="str">
        <f t="shared" ca="1" si="40"/>
        <v>0</v>
      </c>
      <c r="AA47" s="17">
        <f t="shared" ca="1" si="41"/>
        <v>0</v>
      </c>
      <c r="AB47" s="18">
        <f t="shared" ca="1" si="42"/>
        <v>0</v>
      </c>
      <c r="AC47" s="49">
        <f t="shared" ca="1" si="43"/>
        <v>500</v>
      </c>
      <c r="AD47" s="39" t="str">
        <f t="shared" ca="1" si="28"/>
        <v/>
      </c>
    </row>
    <row r="48" spans="1:30" ht="20.25" customHeight="1" x14ac:dyDescent="0.25">
      <c r="A48" s="8">
        <v>46</v>
      </c>
      <c r="B48" s="42"/>
      <c r="C48" s="17" t="e">
        <f t="shared" ca="1" si="0"/>
        <v>#N/A</v>
      </c>
      <c r="D48" s="18" t="e">
        <f t="shared" ca="1" si="1"/>
        <v>#N/A</v>
      </c>
      <c r="E48" s="18" t="str">
        <f t="shared" ca="1" si="29"/>
        <v/>
      </c>
      <c r="F48" s="19" t="str">
        <f t="shared" ca="1" si="30"/>
        <v>0</v>
      </c>
      <c r="G48" s="30" t="e">
        <f t="shared" ca="1" si="4"/>
        <v>#N/A</v>
      </c>
      <c r="H48" s="31" t="e">
        <f t="shared" ca="1" si="5"/>
        <v>#N/A</v>
      </c>
      <c r="I48" s="31" t="str">
        <f t="shared" ca="1" si="31"/>
        <v/>
      </c>
      <c r="J48" s="32" t="str">
        <f t="shared" ca="1" si="32"/>
        <v>0</v>
      </c>
      <c r="K48" s="17" t="e">
        <f t="shared" ca="1" si="6"/>
        <v>#N/A</v>
      </c>
      <c r="L48" s="18" t="e">
        <f t="shared" ca="1" si="7"/>
        <v>#N/A</v>
      </c>
      <c r="M48" s="18" t="str">
        <f t="shared" ca="1" si="33"/>
        <v/>
      </c>
      <c r="N48" s="19" t="str">
        <f t="shared" ca="1" si="34"/>
        <v>0</v>
      </c>
      <c r="O48" s="30" t="e">
        <f t="shared" ca="1" si="10"/>
        <v>#N/A</v>
      </c>
      <c r="P48" s="31" t="e">
        <f t="shared" ca="1" si="11"/>
        <v>#N/A</v>
      </c>
      <c r="Q48" s="31" t="str">
        <f t="shared" ca="1" si="35"/>
        <v/>
      </c>
      <c r="R48" s="32" t="str">
        <f t="shared" ca="1" si="36"/>
        <v>0</v>
      </c>
      <c r="S48" s="17" t="e">
        <f t="shared" ca="1" si="14"/>
        <v>#N/A</v>
      </c>
      <c r="T48" s="18" t="e">
        <f t="shared" ca="1" si="15"/>
        <v>#N/A</v>
      </c>
      <c r="U48" s="18" t="str">
        <f t="shared" ca="1" si="37"/>
        <v/>
      </c>
      <c r="V48" s="19" t="str">
        <f t="shared" ca="1" si="38"/>
        <v>0</v>
      </c>
      <c r="W48" s="30" t="e">
        <f t="shared" ca="1" si="18"/>
        <v>#N/A</v>
      </c>
      <c r="X48" s="31" t="e">
        <f t="shared" ca="1" si="19"/>
        <v>#N/A</v>
      </c>
      <c r="Y48" s="31" t="str">
        <f t="shared" ca="1" si="39"/>
        <v/>
      </c>
      <c r="Z48" s="32" t="str">
        <f t="shared" ca="1" si="40"/>
        <v>0</v>
      </c>
      <c r="AA48" s="17">
        <f t="shared" ca="1" si="41"/>
        <v>0</v>
      </c>
      <c r="AB48" s="18">
        <f t="shared" ca="1" si="42"/>
        <v>0</v>
      </c>
      <c r="AC48" s="49">
        <f t="shared" ca="1" si="43"/>
        <v>500</v>
      </c>
      <c r="AD48" s="39" t="str">
        <f t="shared" ca="1" si="28"/>
        <v/>
      </c>
    </row>
    <row r="49" spans="1:30" ht="20.25" customHeight="1" x14ac:dyDescent="0.25">
      <c r="A49" s="8">
        <v>47</v>
      </c>
      <c r="B49" s="42"/>
      <c r="C49" s="17" t="e">
        <f t="shared" ca="1" si="0"/>
        <v>#N/A</v>
      </c>
      <c r="D49" s="18" t="e">
        <f t="shared" ca="1" si="1"/>
        <v>#N/A</v>
      </c>
      <c r="E49" s="18" t="str">
        <f t="shared" ca="1" si="29"/>
        <v/>
      </c>
      <c r="F49" s="19" t="str">
        <f t="shared" ca="1" si="30"/>
        <v>0</v>
      </c>
      <c r="G49" s="30" t="e">
        <f t="shared" ca="1" si="4"/>
        <v>#N/A</v>
      </c>
      <c r="H49" s="31" t="e">
        <f t="shared" ca="1" si="5"/>
        <v>#N/A</v>
      </c>
      <c r="I49" s="31" t="str">
        <f t="shared" ca="1" si="31"/>
        <v/>
      </c>
      <c r="J49" s="32" t="str">
        <f t="shared" ca="1" si="32"/>
        <v>0</v>
      </c>
      <c r="K49" s="17" t="e">
        <f t="shared" ca="1" si="6"/>
        <v>#N/A</v>
      </c>
      <c r="L49" s="18" t="e">
        <f t="shared" ca="1" si="7"/>
        <v>#N/A</v>
      </c>
      <c r="M49" s="18" t="str">
        <f t="shared" ca="1" si="33"/>
        <v/>
      </c>
      <c r="N49" s="19" t="str">
        <f t="shared" ca="1" si="34"/>
        <v>0</v>
      </c>
      <c r="O49" s="30" t="e">
        <f t="shared" ca="1" si="10"/>
        <v>#N/A</v>
      </c>
      <c r="P49" s="31" t="e">
        <f t="shared" ca="1" si="11"/>
        <v>#N/A</v>
      </c>
      <c r="Q49" s="31" t="str">
        <f t="shared" ca="1" si="35"/>
        <v/>
      </c>
      <c r="R49" s="32" t="str">
        <f t="shared" ca="1" si="36"/>
        <v>0</v>
      </c>
      <c r="S49" s="17" t="e">
        <f t="shared" ca="1" si="14"/>
        <v>#N/A</v>
      </c>
      <c r="T49" s="18" t="e">
        <f t="shared" ca="1" si="15"/>
        <v>#N/A</v>
      </c>
      <c r="U49" s="18" t="str">
        <f t="shared" ca="1" si="37"/>
        <v/>
      </c>
      <c r="V49" s="19" t="str">
        <f t="shared" ca="1" si="38"/>
        <v>0</v>
      </c>
      <c r="W49" s="30" t="e">
        <f t="shared" ca="1" si="18"/>
        <v>#N/A</v>
      </c>
      <c r="X49" s="31" t="e">
        <f t="shared" ca="1" si="19"/>
        <v>#N/A</v>
      </c>
      <c r="Y49" s="31" t="str">
        <f t="shared" ca="1" si="39"/>
        <v/>
      </c>
      <c r="Z49" s="32" t="str">
        <f t="shared" ca="1" si="40"/>
        <v>0</v>
      </c>
      <c r="AA49" s="17">
        <f t="shared" ca="1" si="41"/>
        <v>0</v>
      </c>
      <c r="AB49" s="18">
        <f t="shared" ca="1" si="42"/>
        <v>0</v>
      </c>
      <c r="AC49" s="49">
        <f t="shared" ca="1" si="43"/>
        <v>500</v>
      </c>
      <c r="AD49" s="39" t="str">
        <f t="shared" ca="1" si="28"/>
        <v/>
      </c>
    </row>
    <row r="50" spans="1:30" ht="20.25" customHeight="1" x14ac:dyDescent="0.25">
      <c r="A50" s="8">
        <v>48</v>
      </c>
      <c r="B50" s="42"/>
      <c r="C50" s="17" t="e">
        <f t="shared" ca="1" si="0"/>
        <v>#N/A</v>
      </c>
      <c r="D50" s="18" t="e">
        <f t="shared" ca="1" si="1"/>
        <v>#N/A</v>
      </c>
      <c r="E50" s="18" t="str">
        <f t="shared" ca="1" si="29"/>
        <v/>
      </c>
      <c r="F50" s="19" t="str">
        <f t="shared" ca="1" si="30"/>
        <v>0</v>
      </c>
      <c r="G50" s="30" t="e">
        <f t="shared" ca="1" si="4"/>
        <v>#N/A</v>
      </c>
      <c r="H50" s="31" t="e">
        <f t="shared" ca="1" si="5"/>
        <v>#N/A</v>
      </c>
      <c r="I50" s="31" t="str">
        <f t="shared" ca="1" si="31"/>
        <v/>
      </c>
      <c r="J50" s="32" t="str">
        <f t="shared" ca="1" si="32"/>
        <v>0</v>
      </c>
      <c r="K50" s="17" t="e">
        <f t="shared" ca="1" si="6"/>
        <v>#N/A</v>
      </c>
      <c r="L50" s="18" t="e">
        <f t="shared" ca="1" si="7"/>
        <v>#N/A</v>
      </c>
      <c r="M50" s="18" t="str">
        <f t="shared" ca="1" si="33"/>
        <v/>
      </c>
      <c r="N50" s="19" t="str">
        <f t="shared" ca="1" si="34"/>
        <v>0</v>
      </c>
      <c r="O50" s="30" t="e">
        <f t="shared" ca="1" si="10"/>
        <v>#N/A</v>
      </c>
      <c r="P50" s="31" t="e">
        <f t="shared" ca="1" si="11"/>
        <v>#N/A</v>
      </c>
      <c r="Q50" s="31" t="str">
        <f t="shared" ca="1" si="35"/>
        <v/>
      </c>
      <c r="R50" s="32" t="str">
        <f t="shared" ca="1" si="36"/>
        <v>0</v>
      </c>
      <c r="S50" s="17" t="e">
        <f t="shared" ca="1" si="14"/>
        <v>#N/A</v>
      </c>
      <c r="T50" s="18" t="e">
        <f t="shared" ca="1" si="15"/>
        <v>#N/A</v>
      </c>
      <c r="U50" s="18" t="str">
        <f t="shared" ca="1" si="37"/>
        <v/>
      </c>
      <c r="V50" s="19" t="str">
        <f t="shared" ca="1" si="38"/>
        <v>0</v>
      </c>
      <c r="W50" s="30" t="e">
        <f t="shared" ca="1" si="18"/>
        <v>#N/A</v>
      </c>
      <c r="X50" s="31" t="e">
        <f t="shared" ca="1" si="19"/>
        <v>#N/A</v>
      </c>
      <c r="Y50" s="31" t="str">
        <f t="shared" ca="1" si="39"/>
        <v/>
      </c>
      <c r="Z50" s="32" t="str">
        <f t="shared" ca="1" si="40"/>
        <v>0</v>
      </c>
      <c r="AA50" s="17">
        <f t="shared" ca="1" si="41"/>
        <v>0</v>
      </c>
      <c r="AB50" s="18">
        <f t="shared" ca="1" si="42"/>
        <v>0</v>
      </c>
      <c r="AC50" s="49">
        <f t="shared" ca="1" si="43"/>
        <v>500</v>
      </c>
      <c r="AD50" s="39" t="str">
        <f t="shared" ca="1" si="28"/>
        <v/>
      </c>
    </row>
    <row r="51" spans="1:30" ht="20.25" customHeight="1" x14ac:dyDescent="0.25">
      <c r="A51" s="8">
        <v>49</v>
      </c>
      <c r="B51" s="42"/>
      <c r="C51" s="17" t="e">
        <f t="shared" ca="1" si="0"/>
        <v>#N/A</v>
      </c>
      <c r="D51" s="18" t="e">
        <f t="shared" ca="1" si="1"/>
        <v>#N/A</v>
      </c>
      <c r="E51" s="18" t="str">
        <f t="shared" ca="1" si="29"/>
        <v/>
      </c>
      <c r="F51" s="19" t="str">
        <f t="shared" ca="1" si="30"/>
        <v>0</v>
      </c>
      <c r="G51" s="30" t="e">
        <f t="shared" ca="1" si="4"/>
        <v>#N/A</v>
      </c>
      <c r="H51" s="31" t="e">
        <f t="shared" ca="1" si="5"/>
        <v>#N/A</v>
      </c>
      <c r="I51" s="31" t="str">
        <f t="shared" ca="1" si="31"/>
        <v/>
      </c>
      <c r="J51" s="32" t="str">
        <f t="shared" ca="1" si="32"/>
        <v>0</v>
      </c>
      <c r="K51" s="17" t="e">
        <f t="shared" ca="1" si="6"/>
        <v>#N/A</v>
      </c>
      <c r="L51" s="18" t="e">
        <f t="shared" ca="1" si="7"/>
        <v>#N/A</v>
      </c>
      <c r="M51" s="18" t="str">
        <f t="shared" ca="1" si="33"/>
        <v/>
      </c>
      <c r="N51" s="19" t="str">
        <f t="shared" ca="1" si="34"/>
        <v>0</v>
      </c>
      <c r="O51" s="30" t="e">
        <f t="shared" ca="1" si="10"/>
        <v>#N/A</v>
      </c>
      <c r="P51" s="31" t="e">
        <f t="shared" ca="1" si="11"/>
        <v>#N/A</v>
      </c>
      <c r="Q51" s="31" t="str">
        <f t="shared" ca="1" si="35"/>
        <v/>
      </c>
      <c r="R51" s="32" t="str">
        <f t="shared" ca="1" si="36"/>
        <v>0</v>
      </c>
      <c r="S51" s="17" t="e">
        <f t="shared" ca="1" si="14"/>
        <v>#N/A</v>
      </c>
      <c r="T51" s="18" t="e">
        <f t="shared" ca="1" si="15"/>
        <v>#N/A</v>
      </c>
      <c r="U51" s="18" t="str">
        <f t="shared" ca="1" si="37"/>
        <v/>
      </c>
      <c r="V51" s="19" t="str">
        <f t="shared" ca="1" si="38"/>
        <v>0</v>
      </c>
      <c r="W51" s="30" t="e">
        <f t="shared" ca="1" si="18"/>
        <v>#N/A</v>
      </c>
      <c r="X51" s="31" t="e">
        <f t="shared" ca="1" si="19"/>
        <v>#N/A</v>
      </c>
      <c r="Y51" s="31" t="str">
        <f t="shared" ca="1" si="39"/>
        <v/>
      </c>
      <c r="Z51" s="32" t="str">
        <f t="shared" ca="1" si="40"/>
        <v>0</v>
      </c>
      <c r="AA51" s="17">
        <f t="shared" ca="1" si="41"/>
        <v>0</v>
      </c>
      <c r="AB51" s="18">
        <f t="shared" ca="1" si="42"/>
        <v>0</v>
      </c>
      <c r="AC51" s="49">
        <f t="shared" ca="1" si="43"/>
        <v>500</v>
      </c>
      <c r="AD51" s="39" t="str">
        <f t="shared" ca="1" si="28"/>
        <v/>
      </c>
    </row>
    <row r="52" spans="1:30" ht="20.25" customHeight="1" x14ac:dyDescent="0.25">
      <c r="A52" s="8">
        <v>50</v>
      </c>
      <c r="B52" s="42"/>
      <c r="C52" s="17" t="e">
        <f t="shared" ca="1" si="0"/>
        <v>#N/A</v>
      </c>
      <c r="D52" s="18" t="e">
        <f t="shared" ca="1" si="1"/>
        <v>#N/A</v>
      </c>
      <c r="E52" s="18" t="str">
        <f t="shared" ca="1" si="29"/>
        <v/>
      </c>
      <c r="F52" s="19" t="str">
        <f t="shared" ca="1" si="30"/>
        <v>0</v>
      </c>
      <c r="G52" s="30" t="e">
        <f t="shared" ca="1" si="4"/>
        <v>#N/A</v>
      </c>
      <c r="H52" s="31" t="e">
        <f t="shared" ca="1" si="5"/>
        <v>#N/A</v>
      </c>
      <c r="I52" s="31" t="str">
        <f t="shared" ca="1" si="31"/>
        <v/>
      </c>
      <c r="J52" s="32" t="str">
        <f t="shared" ca="1" si="32"/>
        <v>0</v>
      </c>
      <c r="K52" s="17" t="e">
        <f t="shared" ca="1" si="6"/>
        <v>#N/A</v>
      </c>
      <c r="L52" s="18" t="e">
        <f t="shared" ca="1" si="7"/>
        <v>#N/A</v>
      </c>
      <c r="M52" s="18" t="str">
        <f t="shared" ca="1" si="33"/>
        <v/>
      </c>
      <c r="N52" s="19" t="str">
        <f t="shared" ca="1" si="34"/>
        <v>0</v>
      </c>
      <c r="O52" s="30" t="e">
        <f t="shared" ca="1" si="10"/>
        <v>#N/A</v>
      </c>
      <c r="P52" s="31" t="e">
        <f t="shared" ca="1" si="11"/>
        <v>#N/A</v>
      </c>
      <c r="Q52" s="31" t="str">
        <f t="shared" ca="1" si="35"/>
        <v/>
      </c>
      <c r="R52" s="32" t="str">
        <f t="shared" ca="1" si="36"/>
        <v>0</v>
      </c>
      <c r="S52" s="17" t="e">
        <f t="shared" ca="1" si="14"/>
        <v>#N/A</v>
      </c>
      <c r="T52" s="18" t="e">
        <f t="shared" ca="1" si="15"/>
        <v>#N/A</v>
      </c>
      <c r="U52" s="18" t="str">
        <f t="shared" ca="1" si="37"/>
        <v/>
      </c>
      <c r="V52" s="19" t="str">
        <f t="shared" ca="1" si="38"/>
        <v>0</v>
      </c>
      <c r="W52" s="30" t="e">
        <f t="shared" ca="1" si="18"/>
        <v>#N/A</v>
      </c>
      <c r="X52" s="31" t="e">
        <f t="shared" ca="1" si="19"/>
        <v>#N/A</v>
      </c>
      <c r="Y52" s="31" t="str">
        <f t="shared" ca="1" si="39"/>
        <v/>
      </c>
      <c r="Z52" s="32" t="str">
        <f t="shared" ca="1" si="40"/>
        <v>0</v>
      </c>
      <c r="AA52" s="17">
        <f t="shared" ca="1" si="41"/>
        <v>0</v>
      </c>
      <c r="AB52" s="18">
        <f t="shared" ca="1" si="42"/>
        <v>0</v>
      </c>
      <c r="AC52" s="49">
        <f t="shared" ca="1" si="43"/>
        <v>500</v>
      </c>
      <c r="AD52" s="39" t="str">
        <f t="shared" ca="1" si="28"/>
        <v/>
      </c>
    </row>
    <row r="53" spans="1:30" ht="20.25" customHeight="1" x14ac:dyDescent="0.25">
      <c r="A53" s="8">
        <v>51</v>
      </c>
      <c r="B53" s="42"/>
      <c r="C53" s="17" t="e">
        <f t="shared" ca="1" si="0"/>
        <v>#N/A</v>
      </c>
      <c r="D53" s="18" t="e">
        <f t="shared" ca="1" si="1"/>
        <v>#N/A</v>
      </c>
      <c r="E53" s="18" t="str">
        <f t="shared" ca="1" si="29"/>
        <v/>
      </c>
      <c r="F53" s="19" t="str">
        <f t="shared" ca="1" si="30"/>
        <v>0</v>
      </c>
      <c r="G53" s="30" t="e">
        <f t="shared" ca="1" si="4"/>
        <v>#N/A</v>
      </c>
      <c r="H53" s="31" t="e">
        <f t="shared" ca="1" si="5"/>
        <v>#N/A</v>
      </c>
      <c r="I53" s="31" t="str">
        <f t="shared" ca="1" si="31"/>
        <v/>
      </c>
      <c r="J53" s="32" t="str">
        <f t="shared" ca="1" si="32"/>
        <v>0</v>
      </c>
      <c r="K53" s="17" t="e">
        <f t="shared" ca="1" si="6"/>
        <v>#N/A</v>
      </c>
      <c r="L53" s="18" t="e">
        <f t="shared" ca="1" si="7"/>
        <v>#N/A</v>
      </c>
      <c r="M53" s="18" t="str">
        <f t="shared" ca="1" si="33"/>
        <v/>
      </c>
      <c r="N53" s="19" t="str">
        <f t="shared" ca="1" si="34"/>
        <v>0</v>
      </c>
      <c r="O53" s="30" t="e">
        <f t="shared" ca="1" si="10"/>
        <v>#N/A</v>
      </c>
      <c r="P53" s="31" t="e">
        <f t="shared" ca="1" si="11"/>
        <v>#N/A</v>
      </c>
      <c r="Q53" s="31" t="str">
        <f t="shared" ca="1" si="35"/>
        <v/>
      </c>
      <c r="R53" s="32" t="str">
        <f t="shared" ca="1" si="36"/>
        <v>0</v>
      </c>
      <c r="S53" s="17" t="e">
        <f t="shared" ca="1" si="14"/>
        <v>#N/A</v>
      </c>
      <c r="T53" s="18" t="e">
        <f t="shared" ca="1" si="15"/>
        <v>#N/A</v>
      </c>
      <c r="U53" s="18" t="str">
        <f t="shared" ca="1" si="37"/>
        <v/>
      </c>
      <c r="V53" s="19" t="str">
        <f t="shared" ca="1" si="38"/>
        <v>0</v>
      </c>
      <c r="W53" s="30" t="e">
        <f t="shared" ca="1" si="18"/>
        <v>#N/A</v>
      </c>
      <c r="X53" s="31" t="e">
        <f t="shared" ca="1" si="19"/>
        <v>#N/A</v>
      </c>
      <c r="Y53" s="31" t="str">
        <f t="shared" ca="1" si="39"/>
        <v/>
      </c>
      <c r="Z53" s="32" t="str">
        <f t="shared" ca="1" si="40"/>
        <v>0</v>
      </c>
      <c r="AA53" s="17">
        <f t="shared" ca="1" si="41"/>
        <v>0</v>
      </c>
      <c r="AB53" s="18">
        <f t="shared" ca="1" si="42"/>
        <v>0</v>
      </c>
      <c r="AC53" s="49">
        <f t="shared" ca="1" si="43"/>
        <v>500</v>
      </c>
      <c r="AD53" s="39" t="str">
        <f t="shared" ca="1" si="28"/>
        <v/>
      </c>
    </row>
    <row r="54" spans="1:30" ht="20.25" customHeight="1" x14ac:dyDescent="0.25">
      <c r="A54" s="8">
        <v>52</v>
      </c>
      <c r="B54" s="42"/>
      <c r="C54" s="17" t="e">
        <f t="shared" ca="1" si="0"/>
        <v>#N/A</v>
      </c>
      <c r="D54" s="18" t="e">
        <f t="shared" ca="1" si="1"/>
        <v>#N/A</v>
      </c>
      <c r="E54" s="18" t="str">
        <f t="shared" ca="1" si="29"/>
        <v/>
      </c>
      <c r="F54" s="19" t="str">
        <f t="shared" ca="1" si="30"/>
        <v>0</v>
      </c>
      <c r="G54" s="30" t="e">
        <f t="shared" ca="1" si="4"/>
        <v>#N/A</v>
      </c>
      <c r="H54" s="31" t="e">
        <f t="shared" ca="1" si="5"/>
        <v>#N/A</v>
      </c>
      <c r="I54" s="31" t="str">
        <f t="shared" ca="1" si="31"/>
        <v/>
      </c>
      <c r="J54" s="32" t="str">
        <f t="shared" ca="1" si="32"/>
        <v>0</v>
      </c>
      <c r="K54" s="17" t="e">
        <f t="shared" ca="1" si="6"/>
        <v>#N/A</v>
      </c>
      <c r="L54" s="18" t="e">
        <f t="shared" ca="1" si="7"/>
        <v>#N/A</v>
      </c>
      <c r="M54" s="18" t="str">
        <f t="shared" ca="1" si="33"/>
        <v/>
      </c>
      <c r="N54" s="19" t="str">
        <f t="shared" ca="1" si="34"/>
        <v>0</v>
      </c>
      <c r="O54" s="30" t="e">
        <f t="shared" ca="1" si="10"/>
        <v>#N/A</v>
      </c>
      <c r="P54" s="31" t="e">
        <f t="shared" ca="1" si="11"/>
        <v>#N/A</v>
      </c>
      <c r="Q54" s="31" t="str">
        <f t="shared" ca="1" si="35"/>
        <v/>
      </c>
      <c r="R54" s="32" t="str">
        <f t="shared" ca="1" si="36"/>
        <v>0</v>
      </c>
      <c r="S54" s="17" t="e">
        <f t="shared" ca="1" si="14"/>
        <v>#N/A</v>
      </c>
      <c r="T54" s="18" t="e">
        <f t="shared" ca="1" si="15"/>
        <v>#N/A</v>
      </c>
      <c r="U54" s="18" t="str">
        <f t="shared" ca="1" si="37"/>
        <v/>
      </c>
      <c r="V54" s="19" t="str">
        <f t="shared" ca="1" si="38"/>
        <v>0</v>
      </c>
      <c r="W54" s="30" t="e">
        <f t="shared" ca="1" si="18"/>
        <v>#N/A</v>
      </c>
      <c r="X54" s="31" t="e">
        <f t="shared" ca="1" si="19"/>
        <v>#N/A</v>
      </c>
      <c r="Y54" s="31" t="str">
        <f t="shared" ca="1" si="39"/>
        <v/>
      </c>
      <c r="Z54" s="32" t="str">
        <f t="shared" ca="1" si="40"/>
        <v>0</v>
      </c>
      <c r="AA54" s="17">
        <f t="shared" ca="1" si="41"/>
        <v>0</v>
      </c>
      <c r="AB54" s="18">
        <f t="shared" ca="1" si="42"/>
        <v>0</v>
      </c>
      <c r="AC54" s="49">
        <f t="shared" ca="1" si="43"/>
        <v>500</v>
      </c>
      <c r="AD54" s="39" t="str">
        <f t="shared" ca="1" si="28"/>
        <v/>
      </c>
    </row>
    <row r="55" spans="1:30" ht="20.25" customHeight="1" x14ac:dyDescent="0.25">
      <c r="A55" s="8">
        <v>53</v>
      </c>
      <c r="B55" s="42"/>
      <c r="C55" s="17" t="e">
        <f t="shared" ca="1" si="0"/>
        <v>#N/A</v>
      </c>
      <c r="D55" s="18" t="e">
        <f t="shared" ca="1" si="1"/>
        <v>#N/A</v>
      </c>
      <c r="E55" s="18" t="str">
        <f t="shared" ca="1" si="29"/>
        <v/>
      </c>
      <c r="F55" s="19" t="str">
        <f t="shared" ca="1" si="30"/>
        <v>0</v>
      </c>
      <c r="G55" s="30" t="e">
        <f t="shared" ca="1" si="4"/>
        <v>#N/A</v>
      </c>
      <c r="H55" s="31" t="e">
        <f t="shared" ca="1" si="5"/>
        <v>#N/A</v>
      </c>
      <c r="I55" s="31" t="str">
        <f t="shared" ca="1" si="31"/>
        <v/>
      </c>
      <c r="J55" s="32" t="str">
        <f t="shared" ca="1" si="32"/>
        <v>0</v>
      </c>
      <c r="K55" s="17" t="e">
        <f t="shared" ca="1" si="6"/>
        <v>#N/A</v>
      </c>
      <c r="L55" s="18" t="e">
        <f t="shared" ca="1" si="7"/>
        <v>#N/A</v>
      </c>
      <c r="M55" s="18" t="str">
        <f t="shared" ca="1" si="33"/>
        <v/>
      </c>
      <c r="N55" s="19" t="str">
        <f t="shared" ca="1" si="34"/>
        <v>0</v>
      </c>
      <c r="O55" s="30" t="e">
        <f t="shared" ca="1" si="10"/>
        <v>#N/A</v>
      </c>
      <c r="P55" s="31" t="e">
        <f t="shared" ca="1" si="11"/>
        <v>#N/A</v>
      </c>
      <c r="Q55" s="31" t="str">
        <f t="shared" ca="1" si="35"/>
        <v/>
      </c>
      <c r="R55" s="32" t="str">
        <f t="shared" ca="1" si="36"/>
        <v>0</v>
      </c>
      <c r="S55" s="17" t="e">
        <f t="shared" ca="1" si="14"/>
        <v>#N/A</v>
      </c>
      <c r="T55" s="18" t="e">
        <f t="shared" ca="1" si="15"/>
        <v>#N/A</v>
      </c>
      <c r="U55" s="18" t="str">
        <f t="shared" ca="1" si="37"/>
        <v/>
      </c>
      <c r="V55" s="19" t="str">
        <f t="shared" ca="1" si="38"/>
        <v>0</v>
      </c>
      <c r="W55" s="30" t="e">
        <f t="shared" ca="1" si="18"/>
        <v>#N/A</v>
      </c>
      <c r="X55" s="31" t="e">
        <f t="shared" ca="1" si="19"/>
        <v>#N/A</v>
      </c>
      <c r="Y55" s="31" t="str">
        <f t="shared" ca="1" si="39"/>
        <v/>
      </c>
      <c r="Z55" s="32" t="str">
        <f t="shared" ca="1" si="40"/>
        <v>0</v>
      </c>
      <c r="AA55" s="17">
        <f t="shared" ca="1" si="41"/>
        <v>0</v>
      </c>
      <c r="AB55" s="18">
        <f t="shared" ca="1" si="42"/>
        <v>0</v>
      </c>
      <c r="AC55" s="49">
        <f t="shared" ca="1" si="43"/>
        <v>500</v>
      </c>
      <c r="AD55" s="39" t="str">
        <f t="shared" ca="1" si="28"/>
        <v/>
      </c>
    </row>
    <row r="56" spans="1:30" ht="20.25" customHeight="1" x14ac:dyDescent="0.25">
      <c r="A56" s="8">
        <v>54</v>
      </c>
      <c r="B56" s="42"/>
      <c r="C56" s="17" t="e">
        <f t="shared" ca="1" si="0"/>
        <v>#N/A</v>
      </c>
      <c r="D56" s="18" t="e">
        <f t="shared" ca="1" si="1"/>
        <v>#N/A</v>
      </c>
      <c r="E56" s="18" t="str">
        <f t="shared" ca="1" si="29"/>
        <v/>
      </c>
      <c r="F56" s="19" t="str">
        <f t="shared" ca="1" si="30"/>
        <v>0</v>
      </c>
      <c r="G56" s="30" t="e">
        <f t="shared" ca="1" si="4"/>
        <v>#N/A</v>
      </c>
      <c r="H56" s="31" t="e">
        <f t="shared" ca="1" si="5"/>
        <v>#N/A</v>
      </c>
      <c r="I56" s="31" t="str">
        <f t="shared" ca="1" si="31"/>
        <v/>
      </c>
      <c r="J56" s="32" t="str">
        <f t="shared" ca="1" si="32"/>
        <v>0</v>
      </c>
      <c r="K56" s="17" t="e">
        <f t="shared" ca="1" si="6"/>
        <v>#N/A</v>
      </c>
      <c r="L56" s="18" t="e">
        <f t="shared" ca="1" si="7"/>
        <v>#N/A</v>
      </c>
      <c r="M56" s="18" t="str">
        <f t="shared" ca="1" si="33"/>
        <v/>
      </c>
      <c r="N56" s="19" t="str">
        <f t="shared" ca="1" si="34"/>
        <v>0</v>
      </c>
      <c r="O56" s="30" t="e">
        <f t="shared" ca="1" si="10"/>
        <v>#N/A</v>
      </c>
      <c r="P56" s="31" t="e">
        <f t="shared" ca="1" si="11"/>
        <v>#N/A</v>
      </c>
      <c r="Q56" s="31" t="str">
        <f t="shared" ca="1" si="35"/>
        <v/>
      </c>
      <c r="R56" s="32" t="str">
        <f t="shared" ca="1" si="36"/>
        <v>0</v>
      </c>
      <c r="S56" s="17" t="e">
        <f t="shared" ca="1" si="14"/>
        <v>#N/A</v>
      </c>
      <c r="T56" s="18" t="e">
        <f t="shared" ca="1" si="15"/>
        <v>#N/A</v>
      </c>
      <c r="U56" s="18" t="str">
        <f t="shared" ca="1" si="37"/>
        <v/>
      </c>
      <c r="V56" s="19" t="str">
        <f t="shared" ca="1" si="38"/>
        <v>0</v>
      </c>
      <c r="W56" s="30" t="e">
        <f t="shared" ca="1" si="18"/>
        <v>#N/A</v>
      </c>
      <c r="X56" s="31" t="e">
        <f t="shared" ca="1" si="19"/>
        <v>#N/A</v>
      </c>
      <c r="Y56" s="31" t="str">
        <f t="shared" ca="1" si="39"/>
        <v/>
      </c>
      <c r="Z56" s="32" t="str">
        <f t="shared" ca="1" si="40"/>
        <v>0</v>
      </c>
      <c r="AA56" s="17">
        <f t="shared" ca="1" si="41"/>
        <v>0</v>
      </c>
      <c r="AB56" s="18">
        <f t="shared" ca="1" si="42"/>
        <v>0</v>
      </c>
      <c r="AC56" s="49">
        <f t="shared" ca="1" si="43"/>
        <v>500</v>
      </c>
      <c r="AD56" s="39" t="str">
        <f t="shared" ca="1" si="28"/>
        <v/>
      </c>
    </row>
    <row r="57" spans="1:30" ht="20.25" customHeight="1" x14ac:dyDescent="0.25">
      <c r="A57" s="8">
        <v>55</v>
      </c>
      <c r="B57" s="42"/>
      <c r="C57" s="17" t="e">
        <f t="shared" ca="1" si="0"/>
        <v>#N/A</v>
      </c>
      <c r="D57" s="18" t="e">
        <f t="shared" ca="1" si="1"/>
        <v>#N/A</v>
      </c>
      <c r="E57" s="18" t="str">
        <f t="shared" ca="1" si="29"/>
        <v/>
      </c>
      <c r="F57" s="19" t="str">
        <f t="shared" ca="1" si="30"/>
        <v>0</v>
      </c>
      <c r="G57" s="30" t="e">
        <f t="shared" ca="1" si="4"/>
        <v>#N/A</v>
      </c>
      <c r="H57" s="31" t="e">
        <f t="shared" ca="1" si="5"/>
        <v>#N/A</v>
      </c>
      <c r="I57" s="31" t="str">
        <f t="shared" ca="1" si="31"/>
        <v/>
      </c>
      <c r="J57" s="32" t="str">
        <f t="shared" ca="1" si="32"/>
        <v>0</v>
      </c>
      <c r="K57" s="17" t="e">
        <f t="shared" ca="1" si="6"/>
        <v>#N/A</v>
      </c>
      <c r="L57" s="18" t="e">
        <f t="shared" ca="1" si="7"/>
        <v>#N/A</v>
      </c>
      <c r="M57" s="18" t="str">
        <f t="shared" ca="1" si="33"/>
        <v/>
      </c>
      <c r="N57" s="19" t="str">
        <f t="shared" ca="1" si="34"/>
        <v>0</v>
      </c>
      <c r="O57" s="30" t="e">
        <f t="shared" ca="1" si="10"/>
        <v>#N/A</v>
      </c>
      <c r="P57" s="31" t="e">
        <f t="shared" ca="1" si="11"/>
        <v>#N/A</v>
      </c>
      <c r="Q57" s="31" t="str">
        <f t="shared" ca="1" si="35"/>
        <v/>
      </c>
      <c r="R57" s="32" t="str">
        <f t="shared" ca="1" si="36"/>
        <v>0</v>
      </c>
      <c r="S57" s="17" t="e">
        <f t="shared" ca="1" si="14"/>
        <v>#N/A</v>
      </c>
      <c r="T57" s="18" t="e">
        <f t="shared" ca="1" si="15"/>
        <v>#N/A</v>
      </c>
      <c r="U57" s="18" t="str">
        <f t="shared" ca="1" si="37"/>
        <v/>
      </c>
      <c r="V57" s="19" t="str">
        <f t="shared" ca="1" si="38"/>
        <v>0</v>
      </c>
      <c r="W57" s="30" t="e">
        <f t="shared" ca="1" si="18"/>
        <v>#N/A</v>
      </c>
      <c r="X57" s="31" t="e">
        <f t="shared" ca="1" si="19"/>
        <v>#N/A</v>
      </c>
      <c r="Y57" s="31" t="str">
        <f t="shared" ca="1" si="39"/>
        <v/>
      </c>
      <c r="Z57" s="32" t="str">
        <f t="shared" ca="1" si="40"/>
        <v>0</v>
      </c>
      <c r="AA57" s="17">
        <f t="shared" ca="1" si="41"/>
        <v>0</v>
      </c>
      <c r="AB57" s="18">
        <f t="shared" ca="1" si="42"/>
        <v>0</v>
      </c>
      <c r="AC57" s="49">
        <f t="shared" ca="1" si="43"/>
        <v>500</v>
      </c>
      <c r="AD57" s="39" t="str">
        <f t="shared" ca="1" si="28"/>
        <v/>
      </c>
    </row>
    <row r="58" spans="1:30" ht="20.25" customHeight="1" x14ac:dyDescent="0.25">
      <c r="A58" s="8">
        <v>56</v>
      </c>
      <c r="B58" s="42"/>
      <c r="C58" s="17" t="e">
        <f t="shared" ca="1" si="0"/>
        <v>#N/A</v>
      </c>
      <c r="D58" s="18" t="e">
        <f t="shared" ca="1" si="1"/>
        <v>#N/A</v>
      </c>
      <c r="E58" s="18" t="str">
        <f t="shared" ca="1" si="29"/>
        <v/>
      </c>
      <c r="F58" s="19" t="str">
        <f t="shared" ca="1" si="30"/>
        <v>0</v>
      </c>
      <c r="G58" s="30" t="e">
        <f t="shared" ca="1" si="4"/>
        <v>#N/A</v>
      </c>
      <c r="H58" s="31" t="e">
        <f t="shared" ca="1" si="5"/>
        <v>#N/A</v>
      </c>
      <c r="I58" s="31" t="str">
        <f t="shared" ca="1" si="31"/>
        <v/>
      </c>
      <c r="J58" s="32" t="str">
        <f t="shared" ca="1" si="32"/>
        <v>0</v>
      </c>
      <c r="K58" s="17" t="e">
        <f t="shared" ca="1" si="6"/>
        <v>#N/A</v>
      </c>
      <c r="L58" s="18" t="e">
        <f t="shared" ca="1" si="7"/>
        <v>#N/A</v>
      </c>
      <c r="M58" s="18" t="str">
        <f t="shared" ca="1" si="33"/>
        <v/>
      </c>
      <c r="N58" s="19" t="str">
        <f t="shared" ca="1" si="34"/>
        <v>0</v>
      </c>
      <c r="O58" s="30" t="e">
        <f t="shared" ca="1" si="10"/>
        <v>#N/A</v>
      </c>
      <c r="P58" s="31" t="e">
        <f t="shared" ca="1" si="11"/>
        <v>#N/A</v>
      </c>
      <c r="Q58" s="31" t="str">
        <f t="shared" ca="1" si="35"/>
        <v/>
      </c>
      <c r="R58" s="32" t="str">
        <f t="shared" ca="1" si="36"/>
        <v>0</v>
      </c>
      <c r="S58" s="17" t="e">
        <f t="shared" ca="1" si="14"/>
        <v>#N/A</v>
      </c>
      <c r="T58" s="18" t="e">
        <f t="shared" ca="1" si="15"/>
        <v>#N/A</v>
      </c>
      <c r="U58" s="18" t="str">
        <f t="shared" ca="1" si="37"/>
        <v/>
      </c>
      <c r="V58" s="19" t="str">
        <f t="shared" ca="1" si="38"/>
        <v>0</v>
      </c>
      <c r="W58" s="30" t="e">
        <f t="shared" ca="1" si="18"/>
        <v>#N/A</v>
      </c>
      <c r="X58" s="31" t="e">
        <f t="shared" ca="1" si="19"/>
        <v>#N/A</v>
      </c>
      <c r="Y58" s="31" t="str">
        <f t="shared" ca="1" si="39"/>
        <v/>
      </c>
      <c r="Z58" s="32" t="str">
        <f t="shared" ca="1" si="40"/>
        <v>0</v>
      </c>
      <c r="AA58" s="17">
        <f t="shared" ca="1" si="41"/>
        <v>0</v>
      </c>
      <c r="AB58" s="18">
        <f t="shared" ca="1" si="42"/>
        <v>0</v>
      </c>
      <c r="AC58" s="49">
        <f t="shared" ca="1" si="43"/>
        <v>500</v>
      </c>
      <c r="AD58" s="39" t="str">
        <f t="shared" ca="1" si="28"/>
        <v/>
      </c>
    </row>
    <row r="59" spans="1:30" ht="20.25" customHeight="1" x14ac:dyDescent="0.25">
      <c r="A59" s="8">
        <v>57</v>
      </c>
      <c r="B59" s="42"/>
      <c r="C59" s="17" t="e">
        <f t="shared" ca="1" si="0"/>
        <v>#N/A</v>
      </c>
      <c r="D59" s="18" t="e">
        <f t="shared" ca="1" si="1"/>
        <v>#N/A</v>
      </c>
      <c r="E59" s="18" t="str">
        <f t="shared" ca="1" si="29"/>
        <v/>
      </c>
      <c r="F59" s="19" t="str">
        <f t="shared" ca="1" si="30"/>
        <v>0</v>
      </c>
      <c r="G59" s="30" t="e">
        <f t="shared" ca="1" si="4"/>
        <v>#N/A</v>
      </c>
      <c r="H59" s="31" t="e">
        <f t="shared" ca="1" si="5"/>
        <v>#N/A</v>
      </c>
      <c r="I59" s="31" t="str">
        <f t="shared" ca="1" si="31"/>
        <v/>
      </c>
      <c r="J59" s="32" t="str">
        <f t="shared" ca="1" si="32"/>
        <v>0</v>
      </c>
      <c r="K59" s="17" t="e">
        <f t="shared" ca="1" si="6"/>
        <v>#N/A</v>
      </c>
      <c r="L59" s="18" t="e">
        <f t="shared" ca="1" si="7"/>
        <v>#N/A</v>
      </c>
      <c r="M59" s="18" t="str">
        <f t="shared" ca="1" si="33"/>
        <v/>
      </c>
      <c r="N59" s="19" t="str">
        <f t="shared" ca="1" si="34"/>
        <v>0</v>
      </c>
      <c r="O59" s="30" t="e">
        <f t="shared" ca="1" si="10"/>
        <v>#N/A</v>
      </c>
      <c r="P59" s="31" t="e">
        <f t="shared" ca="1" si="11"/>
        <v>#N/A</v>
      </c>
      <c r="Q59" s="31" t="str">
        <f t="shared" ca="1" si="35"/>
        <v/>
      </c>
      <c r="R59" s="32" t="str">
        <f t="shared" ca="1" si="36"/>
        <v>0</v>
      </c>
      <c r="S59" s="17" t="e">
        <f t="shared" ca="1" si="14"/>
        <v>#N/A</v>
      </c>
      <c r="T59" s="18" t="e">
        <f t="shared" ca="1" si="15"/>
        <v>#N/A</v>
      </c>
      <c r="U59" s="18" t="str">
        <f t="shared" ca="1" si="37"/>
        <v/>
      </c>
      <c r="V59" s="19" t="str">
        <f t="shared" ca="1" si="38"/>
        <v>0</v>
      </c>
      <c r="W59" s="30" t="e">
        <f t="shared" ca="1" si="18"/>
        <v>#N/A</v>
      </c>
      <c r="X59" s="31" t="e">
        <f t="shared" ca="1" si="19"/>
        <v>#N/A</v>
      </c>
      <c r="Y59" s="31" t="str">
        <f t="shared" ca="1" si="39"/>
        <v/>
      </c>
      <c r="Z59" s="32" t="str">
        <f t="shared" ca="1" si="40"/>
        <v>0</v>
      </c>
      <c r="AA59" s="17">
        <f t="shared" ca="1" si="41"/>
        <v>0</v>
      </c>
      <c r="AB59" s="18">
        <f t="shared" ca="1" si="42"/>
        <v>0</v>
      </c>
      <c r="AC59" s="49">
        <f t="shared" ca="1" si="43"/>
        <v>500</v>
      </c>
      <c r="AD59" s="39" t="str">
        <f t="shared" ca="1" si="28"/>
        <v/>
      </c>
    </row>
    <row r="60" spans="1:30" ht="20.25" customHeight="1" x14ac:dyDescent="0.25">
      <c r="A60" s="8">
        <v>58</v>
      </c>
      <c r="B60" s="42"/>
      <c r="C60" s="17" t="e">
        <f t="shared" ca="1" si="0"/>
        <v>#N/A</v>
      </c>
      <c r="D60" s="18" t="e">
        <f t="shared" ca="1" si="1"/>
        <v>#N/A</v>
      </c>
      <c r="E60" s="18" t="str">
        <f t="shared" ca="1" si="29"/>
        <v/>
      </c>
      <c r="F60" s="19" t="str">
        <f t="shared" ca="1" si="30"/>
        <v>0</v>
      </c>
      <c r="G60" s="30" t="e">
        <f t="shared" ca="1" si="4"/>
        <v>#N/A</v>
      </c>
      <c r="H60" s="31" t="e">
        <f t="shared" ca="1" si="5"/>
        <v>#N/A</v>
      </c>
      <c r="I60" s="31" t="str">
        <f t="shared" ca="1" si="31"/>
        <v/>
      </c>
      <c r="J60" s="32" t="str">
        <f t="shared" ca="1" si="32"/>
        <v>0</v>
      </c>
      <c r="K60" s="17" t="e">
        <f t="shared" ca="1" si="6"/>
        <v>#N/A</v>
      </c>
      <c r="L60" s="18" t="e">
        <f t="shared" ca="1" si="7"/>
        <v>#N/A</v>
      </c>
      <c r="M60" s="18" t="str">
        <f t="shared" ca="1" si="33"/>
        <v/>
      </c>
      <c r="N60" s="19" t="str">
        <f t="shared" ca="1" si="34"/>
        <v>0</v>
      </c>
      <c r="O60" s="30" t="e">
        <f t="shared" ca="1" si="10"/>
        <v>#N/A</v>
      </c>
      <c r="P60" s="31" t="e">
        <f t="shared" ca="1" si="11"/>
        <v>#N/A</v>
      </c>
      <c r="Q60" s="31" t="str">
        <f t="shared" ca="1" si="35"/>
        <v/>
      </c>
      <c r="R60" s="32" t="str">
        <f t="shared" ca="1" si="36"/>
        <v>0</v>
      </c>
      <c r="S60" s="17" t="e">
        <f t="shared" ca="1" si="14"/>
        <v>#N/A</v>
      </c>
      <c r="T60" s="18" t="e">
        <f t="shared" ca="1" si="15"/>
        <v>#N/A</v>
      </c>
      <c r="U60" s="18" t="str">
        <f t="shared" ca="1" si="37"/>
        <v/>
      </c>
      <c r="V60" s="19" t="str">
        <f t="shared" ca="1" si="38"/>
        <v>0</v>
      </c>
      <c r="W60" s="30" t="e">
        <f t="shared" ca="1" si="18"/>
        <v>#N/A</v>
      </c>
      <c r="X60" s="31" t="e">
        <f t="shared" ca="1" si="19"/>
        <v>#N/A</v>
      </c>
      <c r="Y60" s="31" t="str">
        <f t="shared" ca="1" si="39"/>
        <v/>
      </c>
      <c r="Z60" s="32" t="str">
        <f t="shared" ca="1" si="40"/>
        <v>0</v>
      </c>
      <c r="AA60" s="17">
        <f t="shared" ca="1" si="41"/>
        <v>0</v>
      </c>
      <c r="AB60" s="18">
        <f t="shared" ca="1" si="42"/>
        <v>0</v>
      </c>
      <c r="AC60" s="49">
        <f t="shared" ca="1" si="43"/>
        <v>500</v>
      </c>
      <c r="AD60" s="39" t="str">
        <f t="shared" ca="1" si="28"/>
        <v/>
      </c>
    </row>
    <row r="61" spans="1:30" ht="20.25" customHeight="1" x14ac:dyDescent="0.25">
      <c r="A61" s="8">
        <v>59</v>
      </c>
      <c r="B61" s="42"/>
      <c r="C61" s="17" t="e">
        <f t="shared" ca="1" si="0"/>
        <v>#N/A</v>
      </c>
      <c r="D61" s="18" t="e">
        <f t="shared" ca="1" si="1"/>
        <v>#N/A</v>
      </c>
      <c r="E61" s="18" t="str">
        <f t="shared" ca="1" si="29"/>
        <v/>
      </c>
      <c r="F61" s="19" t="str">
        <f t="shared" ca="1" si="30"/>
        <v>0</v>
      </c>
      <c r="G61" s="30" t="e">
        <f t="shared" ca="1" si="4"/>
        <v>#N/A</v>
      </c>
      <c r="H61" s="31" t="e">
        <f t="shared" ca="1" si="5"/>
        <v>#N/A</v>
      </c>
      <c r="I61" s="31" t="str">
        <f t="shared" ca="1" si="31"/>
        <v/>
      </c>
      <c r="J61" s="32" t="str">
        <f t="shared" ca="1" si="32"/>
        <v>0</v>
      </c>
      <c r="K61" s="17" t="e">
        <f t="shared" ca="1" si="6"/>
        <v>#N/A</v>
      </c>
      <c r="L61" s="18" t="e">
        <f t="shared" ca="1" si="7"/>
        <v>#N/A</v>
      </c>
      <c r="M61" s="18" t="str">
        <f t="shared" ca="1" si="33"/>
        <v/>
      </c>
      <c r="N61" s="19" t="str">
        <f t="shared" ca="1" si="34"/>
        <v>0</v>
      </c>
      <c r="O61" s="30" t="e">
        <f t="shared" ca="1" si="10"/>
        <v>#N/A</v>
      </c>
      <c r="P61" s="31" t="e">
        <f t="shared" ca="1" si="11"/>
        <v>#N/A</v>
      </c>
      <c r="Q61" s="31" t="str">
        <f t="shared" ca="1" si="35"/>
        <v/>
      </c>
      <c r="R61" s="32" t="str">
        <f t="shared" ca="1" si="36"/>
        <v>0</v>
      </c>
      <c r="S61" s="17" t="e">
        <f t="shared" ca="1" si="14"/>
        <v>#N/A</v>
      </c>
      <c r="T61" s="18" t="e">
        <f t="shared" ca="1" si="15"/>
        <v>#N/A</v>
      </c>
      <c r="U61" s="18" t="str">
        <f t="shared" ca="1" si="37"/>
        <v/>
      </c>
      <c r="V61" s="19" t="str">
        <f t="shared" ca="1" si="38"/>
        <v>0</v>
      </c>
      <c r="W61" s="30" t="e">
        <f t="shared" ca="1" si="18"/>
        <v>#N/A</v>
      </c>
      <c r="X61" s="31" t="e">
        <f t="shared" ca="1" si="19"/>
        <v>#N/A</v>
      </c>
      <c r="Y61" s="31" t="str">
        <f t="shared" ca="1" si="39"/>
        <v/>
      </c>
      <c r="Z61" s="32" t="str">
        <f t="shared" ca="1" si="40"/>
        <v>0</v>
      </c>
      <c r="AA61" s="17">
        <f t="shared" ca="1" si="41"/>
        <v>0</v>
      </c>
      <c r="AB61" s="18">
        <f t="shared" ca="1" si="42"/>
        <v>0</v>
      </c>
      <c r="AC61" s="49">
        <f t="shared" ca="1" si="43"/>
        <v>500</v>
      </c>
      <c r="AD61" s="39" t="str">
        <f t="shared" ca="1" si="28"/>
        <v/>
      </c>
    </row>
    <row r="62" spans="1:30" ht="20.25" customHeight="1" thickBot="1" x14ac:dyDescent="0.3">
      <c r="A62" s="9">
        <v>60</v>
      </c>
      <c r="B62" s="43"/>
      <c r="C62" s="20" t="e">
        <f t="shared" ca="1" si="0"/>
        <v>#N/A</v>
      </c>
      <c r="D62" s="21" t="e">
        <f t="shared" ca="1" si="1"/>
        <v>#N/A</v>
      </c>
      <c r="E62" s="21" t="str">
        <f t="shared" ca="1" si="29"/>
        <v/>
      </c>
      <c r="F62" s="22" t="str">
        <f t="shared" ca="1" si="30"/>
        <v>0</v>
      </c>
      <c r="G62" s="33" t="e">
        <f t="shared" ca="1" si="4"/>
        <v>#N/A</v>
      </c>
      <c r="H62" s="34" t="e">
        <f t="shared" ca="1" si="5"/>
        <v>#N/A</v>
      </c>
      <c r="I62" s="34" t="str">
        <f t="shared" ca="1" si="31"/>
        <v/>
      </c>
      <c r="J62" s="35" t="str">
        <f t="shared" ca="1" si="32"/>
        <v>0</v>
      </c>
      <c r="K62" s="20" t="e">
        <f t="shared" ca="1" si="6"/>
        <v>#N/A</v>
      </c>
      <c r="L62" s="21" t="e">
        <f t="shared" ca="1" si="7"/>
        <v>#N/A</v>
      </c>
      <c r="M62" s="21" t="str">
        <f t="shared" ca="1" si="33"/>
        <v/>
      </c>
      <c r="N62" s="22" t="str">
        <f t="shared" ca="1" si="34"/>
        <v>0</v>
      </c>
      <c r="O62" s="33" t="e">
        <f t="shared" ca="1" si="10"/>
        <v>#N/A</v>
      </c>
      <c r="P62" s="34" t="e">
        <f t="shared" ca="1" si="11"/>
        <v>#N/A</v>
      </c>
      <c r="Q62" s="34" t="str">
        <f t="shared" ca="1" si="35"/>
        <v/>
      </c>
      <c r="R62" s="35" t="str">
        <f t="shared" ca="1" si="36"/>
        <v>0</v>
      </c>
      <c r="S62" s="20" t="e">
        <f t="shared" ca="1" si="14"/>
        <v>#N/A</v>
      </c>
      <c r="T62" s="21" t="e">
        <f t="shared" ca="1" si="15"/>
        <v>#N/A</v>
      </c>
      <c r="U62" s="21" t="str">
        <f t="shared" ca="1" si="37"/>
        <v/>
      </c>
      <c r="V62" s="22" t="str">
        <f t="shared" ca="1" si="38"/>
        <v>0</v>
      </c>
      <c r="W62" s="33" t="e">
        <f t="shared" ca="1" si="18"/>
        <v>#N/A</v>
      </c>
      <c r="X62" s="34" t="e">
        <f t="shared" ca="1" si="19"/>
        <v>#N/A</v>
      </c>
      <c r="Y62" s="34" t="str">
        <f t="shared" ca="1" si="39"/>
        <v/>
      </c>
      <c r="Z62" s="35" t="str">
        <f t="shared" ca="1" si="40"/>
        <v>0</v>
      </c>
      <c r="AA62" s="20">
        <f t="shared" ca="1" si="41"/>
        <v>0</v>
      </c>
      <c r="AB62" s="21">
        <f t="shared" ca="1" si="42"/>
        <v>0</v>
      </c>
      <c r="AC62" s="50">
        <f t="shared" ca="1" si="43"/>
        <v>500</v>
      </c>
      <c r="AD62" s="40" t="str">
        <f t="shared" ca="1" si="28"/>
        <v/>
      </c>
    </row>
  </sheetData>
  <sheetProtection password="B17D" sheet="1" objects="1" scenarios="1"/>
  <protectedRanges>
    <protectedRange sqref="B3:B62" name="joueurs"/>
  </protectedRanges>
  <mergeCells count="8">
    <mergeCell ref="AA1:AD1"/>
    <mergeCell ref="S1:V1"/>
    <mergeCell ref="W1:Z1"/>
    <mergeCell ref="A1:B2"/>
    <mergeCell ref="C1:F1"/>
    <mergeCell ref="G1:J1"/>
    <mergeCell ref="K1:N1"/>
    <mergeCell ref="O1:R1"/>
  </mergeCells>
  <conditionalFormatting sqref="Z3:Z62">
    <cfRule type="expression" dxfId="29" priority="6">
      <formula>Z3&lt;0</formula>
    </cfRule>
  </conditionalFormatting>
  <conditionalFormatting sqref="N3:N62">
    <cfRule type="expression" dxfId="28" priority="9">
      <formula>N3&lt;0</formula>
    </cfRule>
  </conditionalFormatting>
  <conditionalFormatting sqref="R3:R62">
    <cfRule type="expression" dxfId="27" priority="8">
      <formula>R3&lt;0</formula>
    </cfRule>
  </conditionalFormatting>
  <conditionalFormatting sqref="V3:V62">
    <cfRule type="expression" dxfId="26" priority="7">
      <formula>V3&lt;0</formula>
    </cfRule>
  </conditionalFormatting>
  <conditionalFormatting sqref="F3:F62">
    <cfRule type="expression" dxfId="25" priority="4">
      <formula>F3&lt;0</formula>
    </cfRule>
  </conditionalFormatting>
  <conditionalFormatting sqref="J3:J62">
    <cfRule type="expression" dxfId="24" priority="3">
      <formula>J3&lt;0</formula>
    </cfRule>
  </conditionalFormatting>
  <conditionalFormatting sqref="AD3:AD62">
    <cfRule type="colorScale" priority="1">
      <colorScale>
        <cfvo type="min"/>
        <cfvo type="max"/>
        <color rgb="FFFFEF9C"/>
        <color rgb="FFFF7128"/>
      </colorScale>
    </cfRule>
  </conditionalFormatting>
  <hyperlinks>
    <hyperlink ref="AA1:AD1" location="'Mode d''emploi'!A1" display="Mode d'emploi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16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zlhCMTTFC2G5p2FQa24NmcNidlW3JVuZ3eDrcW0ZWZRZeeS5pjI1YTYSMwRLpYAAK5fIbCPI/gRWTBMat3Emkw==" saltValue="WldoQuU31J0CbGmM8zmxmQ==" spinCount="100000" sheet="1" objects="1" scenarios="1"/>
  <protectedRanges>
    <protectedRange sqref="H5:H7 K5:K7 N5:N7 Q5:Q7 H11:H13 K11:K13 N11:N13 Q11:Q13 H17:H19 K17:K19 N17:N19 Q17:Q19 H23:H25 K23:K25 N23:N25 Q23:Q25 H29:H31 K29:K31 N29:N31 Q29:Q31" name="match1"/>
    <protectedRange sqref="H8:I8 K8:L8 N8:O8 Q8:R8 H14:I14 K14:L14 N14:O14 Q14:R14 H20:I20 K20:L20 N20:O20 Q20:R20 H26:I26 K26:L26 N26:O26 Q26:R26 H32:I32 K32:L32 N32:O32 Q32:R32" name="score1"/>
  </protectedRanges>
  <mergeCells count="42">
    <mergeCell ref="A2:B2"/>
    <mergeCell ref="H2:R2"/>
    <mergeCell ref="J5:J7"/>
    <mergeCell ref="H4:L4"/>
    <mergeCell ref="H8:I8"/>
    <mergeCell ref="H16:L16"/>
    <mergeCell ref="N16:R16"/>
    <mergeCell ref="N4:R4"/>
    <mergeCell ref="P5:P7"/>
    <mergeCell ref="Q8:R8"/>
    <mergeCell ref="H10:L10"/>
    <mergeCell ref="N10:R10"/>
    <mergeCell ref="J11:J13"/>
    <mergeCell ref="P11:P13"/>
    <mergeCell ref="H14:I14"/>
    <mergeCell ref="K14:L14"/>
    <mergeCell ref="N14:O14"/>
    <mergeCell ref="Q14:R14"/>
    <mergeCell ref="K8:L8"/>
    <mergeCell ref="N8:O8"/>
    <mergeCell ref="N20:O20"/>
    <mergeCell ref="Q20:R20"/>
    <mergeCell ref="H22:L22"/>
    <mergeCell ref="N22:R22"/>
    <mergeCell ref="J17:J19"/>
    <mergeCell ref="P17:P19"/>
    <mergeCell ref="H20:I20"/>
    <mergeCell ref="K20:L20"/>
    <mergeCell ref="J23:J25"/>
    <mergeCell ref="P23:P25"/>
    <mergeCell ref="H26:I26"/>
    <mergeCell ref="K26:L26"/>
    <mergeCell ref="N26:O26"/>
    <mergeCell ref="Q26:R26"/>
    <mergeCell ref="H28:L28"/>
    <mergeCell ref="N28:R28"/>
    <mergeCell ref="Q32:R32"/>
    <mergeCell ref="J29:J31"/>
    <mergeCell ref="P29:P31"/>
    <mergeCell ref="H32:I32"/>
    <mergeCell ref="K32:L32"/>
    <mergeCell ref="N32:O32"/>
  </mergeCells>
  <conditionalFormatting sqref="A4:A63">
    <cfRule type="expression" dxfId="23" priority="4">
      <formula>$A4&lt;&gt;""</formula>
    </cfRule>
  </conditionalFormatting>
  <conditionalFormatting sqref="B4:B63">
    <cfRule type="expression" dxfId="22" priority="3">
      <formula>$B4&lt;&gt;""</formula>
    </cfRule>
    <cfRule type="expression" dxfId="21" priority="2">
      <formula>COUNTIF($C$2:$C$61,A4)=1</formula>
    </cfRule>
    <cfRule type="expression" dxfId="20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17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GeHKEG2vdBQ4wDAghP2jWZROk3ZgWG6t79d7RHcYe0lbjOcXoxTYBPFhOV8NegsNhdSRgab9neMxfOFnr+Y6Jw==" saltValue="SqufOgHj008JyaImuWFgXw==" spinCount="100000" sheet="1" objects="1" scenarios="1"/>
  <protectedRanges>
    <protectedRange sqref="H5:H7 K5:K7 N5:N7 Q5:Q7 H11:H13 K11:K13 N11:N13 Q11:Q13 H17:H19 K17:K19 N17:N19 Q17:Q19 H23:H25 K23:K25 N23:N25 Q23:Q25 H29:H31 K29:K31 N29:N31 Q29:Q31" name="match2"/>
    <protectedRange sqref="H8:I8 K8:L8 N8:O8 Q8:R8 H14:I14 K14:L14 N14:O14 Q14:R14 H20:I20 K20:L20 N20:O20 Q20:R20 H26:I26 K26:L26 N26:O26 Q26:R26 H32:I32 K32:L32 N32:O32 Q32:R32" name="score2"/>
  </protectedRanges>
  <mergeCells count="42"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  <mergeCell ref="H10:L10"/>
    <mergeCell ref="N10:R10"/>
    <mergeCell ref="J11:J13"/>
    <mergeCell ref="P11:P13"/>
    <mergeCell ref="H14:I14"/>
    <mergeCell ref="K14:L14"/>
    <mergeCell ref="N14:O14"/>
    <mergeCell ref="Q14:R14"/>
    <mergeCell ref="H16:L16"/>
    <mergeCell ref="N16:R16"/>
    <mergeCell ref="J17:J19"/>
    <mergeCell ref="P17:P19"/>
    <mergeCell ref="H20:I20"/>
    <mergeCell ref="K20:L20"/>
    <mergeCell ref="N20:O20"/>
    <mergeCell ref="Q20:R20"/>
    <mergeCell ref="H22:L22"/>
    <mergeCell ref="N22:R22"/>
    <mergeCell ref="J23:J25"/>
    <mergeCell ref="P23:P25"/>
    <mergeCell ref="H26:I26"/>
    <mergeCell ref="K26:L26"/>
    <mergeCell ref="N26:O26"/>
    <mergeCell ref="Q26:R26"/>
    <mergeCell ref="H28:L28"/>
    <mergeCell ref="N28:R28"/>
    <mergeCell ref="J29:J31"/>
    <mergeCell ref="P29:P31"/>
    <mergeCell ref="H32:I32"/>
    <mergeCell ref="K32:L32"/>
    <mergeCell ref="N32:O32"/>
    <mergeCell ref="Q32:R32"/>
  </mergeCells>
  <conditionalFormatting sqref="A4:A63">
    <cfRule type="expression" dxfId="19" priority="4">
      <formula>$A4&lt;&gt;""</formula>
    </cfRule>
  </conditionalFormatting>
  <conditionalFormatting sqref="B4:B63">
    <cfRule type="expression" dxfId="18" priority="3">
      <formula>$B4&lt;&gt;""</formula>
    </cfRule>
    <cfRule type="expression" dxfId="17" priority="2">
      <formula>COUNTIF($C$2:$C$61,A4)=1</formula>
    </cfRule>
    <cfRule type="expression" dxfId="16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20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nmBP73Q99N+dt5aViHx7p/2ltQ95rzw4uNec6Nrp0KgxxfA4p5H+4JYJR1F+gAN9zfgCYAwPoYWa9W11qc5SuA==" saltValue="jxQA7rMpTNFEFUUSby/n4A==" spinCount="100000" sheet="1" objects="1" scenarios="1"/>
  <protectedRanges>
    <protectedRange sqref="H5:H7 K5:K7 N5:N7 Q5:Q7 H11:H13 K11:K13 N11:N13 Q11:Q13 H17:H19 K17:K19 N17:N19 Q17:Q19 H23:H25 K23:K25 N23:N25 Q23:Q25 H29:H31 K29:K31 N29:N31 Q29:Q31" name="match3"/>
    <protectedRange sqref="H8:I8 K8:L8 N8:O8 Q8:R8 H14:I14 K14:L14 N14:O14 Q14:R14 H20:I20 K20:L20 N20:O20 Q20:R20 H26:I26 K26:L26 N26:O26 Q26:R26 H32:I32 K32:L32 N32:O32 Q32:R32" name="score3"/>
  </protectedRanges>
  <mergeCells count="42"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  <mergeCell ref="H10:L10"/>
    <mergeCell ref="N10:R10"/>
    <mergeCell ref="J11:J13"/>
    <mergeCell ref="P11:P13"/>
    <mergeCell ref="H14:I14"/>
    <mergeCell ref="K14:L14"/>
    <mergeCell ref="N14:O14"/>
    <mergeCell ref="Q14:R14"/>
    <mergeCell ref="H16:L16"/>
    <mergeCell ref="N16:R16"/>
    <mergeCell ref="J17:J19"/>
    <mergeCell ref="P17:P19"/>
    <mergeCell ref="H20:I20"/>
    <mergeCell ref="K20:L20"/>
    <mergeCell ref="N20:O20"/>
    <mergeCell ref="Q20:R20"/>
    <mergeCell ref="H22:L22"/>
    <mergeCell ref="N22:R22"/>
    <mergeCell ref="J23:J25"/>
    <mergeCell ref="P23:P25"/>
    <mergeCell ref="H26:I26"/>
    <mergeCell ref="K26:L26"/>
    <mergeCell ref="N26:O26"/>
    <mergeCell ref="Q26:R26"/>
    <mergeCell ref="H28:L28"/>
    <mergeCell ref="N28:R28"/>
    <mergeCell ref="J29:J31"/>
    <mergeCell ref="P29:P31"/>
    <mergeCell ref="H32:I32"/>
    <mergeCell ref="K32:L32"/>
    <mergeCell ref="N32:O32"/>
    <mergeCell ref="Q32:R32"/>
  </mergeCells>
  <conditionalFormatting sqref="A4:A63">
    <cfRule type="expression" dxfId="15" priority="4">
      <formula>$A4&lt;&gt;""</formula>
    </cfRule>
  </conditionalFormatting>
  <conditionalFormatting sqref="B4:B63">
    <cfRule type="expression" dxfId="14" priority="3">
      <formula>$B4&lt;&gt;""</formula>
    </cfRule>
    <cfRule type="expression" dxfId="13" priority="2">
      <formula>COUNTIF($C$2:$C$61,A4)=1</formula>
    </cfRule>
    <cfRule type="expression" dxfId="12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23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zPRywlfnlc9WI+Xo1QMsQMFI1SxWhpamK/uObhDw6nQqsHC98F4osK4OHmz7Z5q/anf8XjbYiHjjAEQ1NorD/Q==" saltValue="ubMa3nLKCGVEmjqsCBpwfA==" spinCount="100000" sheet="1" objects="1" scenarios="1"/>
  <protectedRanges>
    <protectedRange sqref="H5:H7 K5:K7 N5:N7 Q5:Q7 H11:H13 K11:K13 N11:N13 Q11:Q13 H17:H19 K17:K19 N17:N19 Q17:Q19 H23:H25 K23:K25 N23:N25 Q23:Q25 H29:H31 K29:K31 N29:N31 Q29:Q31" name="match4"/>
    <protectedRange sqref="H8:I8 K8:L8 N8:O8 Q8:R8 H14:I14 K14:L14 N14:O14 Q14:R14 H20:I20 K20:L20 N20:O20 Q20:R20 H26:I26 K26:L26 N26:O26 Q26:R26 H32:I32 K32:L32 N32:O32 Q32:R32" name="score4"/>
  </protectedRanges>
  <mergeCells count="42"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  <mergeCell ref="H10:L10"/>
    <mergeCell ref="N10:R10"/>
    <mergeCell ref="J11:J13"/>
    <mergeCell ref="P11:P13"/>
    <mergeCell ref="H14:I14"/>
    <mergeCell ref="K14:L14"/>
    <mergeCell ref="N14:O14"/>
    <mergeCell ref="Q14:R14"/>
    <mergeCell ref="H16:L16"/>
    <mergeCell ref="N16:R16"/>
    <mergeCell ref="J17:J19"/>
    <mergeCell ref="P17:P19"/>
    <mergeCell ref="H20:I20"/>
    <mergeCell ref="K20:L20"/>
    <mergeCell ref="N20:O20"/>
    <mergeCell ref="Q20:R20"/>
    <mergeCell ref="H22:L22"/>
    <mergeCell ref="N22:R22"/>
    <mergeCell ref="J23:J25"/>
    <mergeCell ref="P23:P25"/>
    <mergeCell ref="H26:I26"/>
    <mergeCell ref="K26:L26"/>
    <mergeCell ref="N26:O26"/>
    <mergeCell ref="Q26:R26"/>
    <mergeCell ref="H28:L28"/>
    <mergeCell ref="N28:R28"/>
    <mergeCell ref="J29:J31"/>
    <mergeCell ref="P29:P31"/>
    <mergeCell ref="H32:I32"/>
    <mergeCell ref="K32:L32"/>
    <mergeCell ref="N32:O32"/>
    <mergeCell ref="Q32:R32"/>
  </mergeCells>
  <conditionalFormatting sqref="A4:A63">
    <cfRule type="expression" dxfId="11" priority="4">
      <formula>$A4&lt;&gt;""</formula>
    </cfRule>
  </conditionalFormatting>
  <conditionalFormatting sqref="B4:B63">
    <cfRule type="expression" dxfId="10" priority="3">
      <formula>$B4&lt;&gt;""</formula>
    </cfRule>
    <cfRule type="expression" dxfId="9" priority="2">
      <formula>COUNTIF($C$2:$C$61,A4)=1</formula>
    </cfRule>
    <cfRule type="expression" dxfId="8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22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Nt0fjiaqOXEerZ8dAgc3dgkUdebmLEYkNjjNmrBkwDJu/9GNyEXMG+Mcq4bRy7klftYUcz0ufzOZNarIflYa9g==" saltValue="RazXKzYk1xnJKnOa2RRRDg==" spinCount="100000" sheet="1" objects="1" scenarios="1"/>
  <protectedRanges>
    <protectedRange sqref="H5:H7 K5:K7 N5:N7 Q5:Q7 H11:H13 K11:K13 N11:N13 Q11:Q13 H17:H19 K17:K19 N17:N19 Q17:Q19 H23:H25 K23:K25 N23:N25 Q23:Q25 H29:H31 K29:K31 N29:N31 Q29:Q31" name="match5"/>
    <protectedRange sqref="H8:I8 K8:L8 N8:O8 Q8:R8 H14:I14 K14:L14 N14:O14 Q14:R14 H20:I20 K20:L20 N20:O20 Q20:R20 H26:I26 K26:L26 N26:O26 Q26:R26 H32:I32 K32:L32 N32:O32 Q32:R32" name="score5"/>
  </protectedRanges>
  <mergeCells count="42"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  <mergeCell ref="H10:L10"/>
    <mergeCell ref="N10:R10"/>
    <mergeCell ref="J11:J13"/>
    <mergeCell ref="P11:P13"/>
    <mergeCell ref="H14:I14"/>
    <mergeCell ref="K14:L14"/>
    <mergeCell ref="N14:O14"/>
    <mergeCell ref="Q14:R14"/>
    <mergeCell ref="H16:L16"/>
    <mergeCell ref="N16:R16"/>
    <mergeCell ref="J17:J19"/>
    <mergeCell ref="P17:P19"/>
    <mergeCell ref="H20:I20"/>
    <mergeCell ref="K20:L20"/>
    <mergeCell ref="N20:O20"/>
    <mergeCell ref="Q20:R20"/>
    <mergeCell ref="H22:L22"/>
    <mergeCell ref="N22:R22"/>
    <mergeCell ref="J23:J25"/>
    <mergeCell ref="P23:P25"/>
    <mergeCell ref="H26:I26"/>
    <mergeCell ref="K26:L26"/>
    <mergeCell ref="N26:O26"/>
    <mergeCell ref="Q26:R26"/>
    <mergeCell ref="H28:L28"/>
    <mergeCell ref="N28:R28"/>
    <mergeCell ref="J29:J31"/>
    <mergeCell ref="P29:P31"/>
    <mergeCell ref="H32:I32"/>
    <mergeCell ref="K32:L32"/>
    <mergeCell ref="N32:O32"/>
    <mergeCell ref="Q32:R32"/>
  </mergeCells>
  <conditionalFormatting sqref="A4:A63">
    <cfRule type="expression" dxfId="7" priority="4">
      <formula>$A4&lt;&gt;""</formula>
    </cfRule>
  </conditionalFormatting>
  <conditionalFormatting sqref="B4:B63">
    <cfRule type="expression" dxfId="6" priority="3">
      <formula>$B4&lt;&gt;""</formula>
    </cfRule>
    <cfRule type="expression" dxfId="5" priority="2">
      <formula>COUNTIF($C$2:$C$61,A4)=1</formula>
    </cfRule>
    <cfRule type="expression" dxfId="4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63"/>
  <sheetViews>
    <sheetView showGridLines="0" zoomScale="90" zoomScaleNormal="90" workbookViewId="0">
      <pane xSplit="6" ySplit="3" topLeftCell="G4" activePane="bottomRight" state="frozen"/>
      <selection sqref="A1:I1"/>
      <selection pane="topRight" sqref="A1:I1"/>
      <selection pane="bottomLeft" sqref="A1:I1"/>
      <selection pane="bottomRight" activeCell="H5" sqref="H5"/>
    </sheetView>
  </sheetViews>
  <sheetFormatPr defaultColWidth="11.42578125" defaultRowHeight="15" x14ac:dyDescent="0.25"/>
  <cols>
    <col min="1" max="1" width="3.28515625" customWidth="1"/>
    <col min="2" max="2" width="17.5703125" customWidth="1"/>
    <col min="3" max="3" width="3.42578125" hidden="1" customWidth="1"/>
    <col min="4" max="4" width="7.42578125" hidden="1" customWidth="1"/>
    <col min="5" max="5" width="9.42578125" hidden="1" customWidth="1"/>
    <col min="6" max="6" width="10" hidden="1" customWidth="1"/>
    <col min="7" max="7" width="5.42578125" customWidth="1"/>
    <col min="8" max="8" width="4.5703125" customWidth="1"/>
    <col min="9" max="9" width="17.85546875" customWidth="1"/>
    <col min="11" max="11" width="4.5703125" customWidth="1"/>
    <col min="12" max="12" width="17.85546875" customWidth="1"/>
    <col min="13" max="13" width="7.7109375" customWidth="1"/>
    <col min="14" max="14" width="4.5703125" customWidth="1"/>
    <col min="15" max="15" width="17.85546875" customWidth="1"/>
    <col min="17" max="17" width="4.5703125" customWidth="1"/>
    <col min="18" max="18" width="17.85546875" customWidth="1"/>
    <col min="19" max="19" width="3.7109375" customWidth="1"/>
  </cols>
  <sheetData>
    <row r="1" spans="1:24" x14ac:dyDescent="0.25">
      <c r="C1" t="s">
        <v>24</v>
      </c>
      <c r="D1" t="s">
        <v>25</v>
      </c>
      <c r="E1" t="s">
        <v>26</v>
      </c>
      <c r="F1" t="s">
        <v>27</v>
      </c>
    </row>
    <row r="2" spans="1:24" ht="27" customHeight="1" x14ac:dyDescent="0.5">
      <c r="A2" s="84" t="s">
        <v>75</v>
      </c>
      <c r="B2" s="84"/>
      <c r="C2">
        <f>H5</f>
        <v>0</v>
      </c>
      <c r="D2" t="str">
        <f ca="1">CELL("address",I5)</f>
        <v>$I$5</v>
      </c>
      <c r="E2" t="str">
        <f ca="1">CELL("address",H8)</f>
        <v>$H$8</v>
      </c>
      <c r="F2" t="str">
        <f ca="1">CELL("address",K8)</f>
        <v>$K$8</v>
      </c>
      <c r="H2" s="85" t="s">
        <v>21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6"/>
      <c r="T2" s="6"/>
      <c r="U2" s="6"/>
      <c r="V2" s="6"/>
      <c r="W2" s="6"/>
      <c r="X2" s="6"/>
    </row>
    <row r="3" spans="1:24" ht="8.25" customHeight="1" x14ac:dyDescent="0.25">
      <c r="C3">
        <f>H6</f>
        <v>0</v>
      </c>
      <c r="D3" t="str">
        <f ca="1">CELL("address",I6)</f>
        <v>$I$6</v>
      </c>
      <c r="E3" t="str">
        <f ca="1">CELL("address",H8)</f>
        <v>$H$8</v>
      </c>
      <c r="F3" t="str">
        <f ca="1">CELL("address",K8)</f>
        <v>$K$8</v>
      </c>
    </row>
    <row r="4" spans="1:24" ht="20.100000000000001" customHeight="1" thickBot="1" x14ac:dyDescent="0.4">
      <c r="A4" s="62">
        <f>IF(Equipes!B3="","",Equipes!A3)</f>
        <v>1</v>
      </c>
      <c r="B4" s="62" t="str">
        <f>IF(Equipes!B3="","",Equipes!B3)</f>
        <v>Joueur#1</v>
      </c>
      <c r="C4">
        <f>H7</f>
        <v>0</v>
      </c>
      <c r="D4" t="str">
        <f ca="1">CELL("address",I7)</f>
        <v>$I$7</v>
      </c>
      <c r="E4" t="str">
        <f ca="1">CELL("address",H8)</f>
        <v>$H$8</v>
      </c>
      <c r="F4" t="str">
        <f ca="1">CELL("address",K8)</f>
        <v>$K$8</v>
      </c>
      <c r="H4" s="77" t="s">
        <v>7</v>
      </c>
      <c r="I4" s="78"/>
      <c r="J4" s="79"/>
      <c r="K4" s="78"/>
      <c r="L4" s="80"/>
      <c r="N4" s="77" t="s">
        <v>9</v>
      </c>
      <c r="O4" s="78"/>
      <c r="P4" s="79"/>
      <c r="Q4" s="78"/>
      <c r="R4" s="80"/>
    </row>
    <row r="5" spans="1:24" ht="20.100000000000001" customHeight="1" x14ac:dyDescent="0.25">
      <c r="A5" s="62">
        <f>IF(Equipes!B4="","",Equipes!A4)</f>
        <v>2</v>
      </c>
      <c r="B5" s="62" t="str">
        <f>IF(Equipes!B4="","",Equipes!B4)</f>
        <v>Joueur#2</v>
      </c>
      <c r="C5">
        <f>K5</f>
        <v>0</v>
      </c>
      <c r="D5" t="str">
        <f ca="1">CELL("address",L5)</f>
        <v>$L$5</v>
      </c>
      <c r="E5" t="str">
        <f ca="1">CELL("address",K8)</f>
        <v>$K$8</v>
      </c>
      <c r="F5" t="str">
        <f ca="1">CELL("address",H8)</f>
        <v>$H$8</v>
      </c>
      <c r="H5" s="44"/>
      <c r="I5" s="1" t="str">
        <f>IF(H5&lt;&gt;"",VLOOKUP(H5,joueurs,2,0),"")</f>
        <v/>
      </c>
      <c r="J5" s="81" t="s">
        <v>6</v>
      </c>
      <c r="K5" s="44"/>
      <c r="L5" s="1" t="str">
        <f>IF(K5&lt;&gt;"",VLOOKUP(K5,joueurs,2,0),"")</f>
        <v/>
      </c>
      <c r="N5" s="44"/>
      <c r="O5" s="1" t="str">
        <f>IF(N5&lt;&gt;"",VLOOKUP(N5,joueurs,2,0),"")</f>
        <v/>
      </c>
      <c r="P5" s="81" t="s">
        <v>6</v>
      </c>
      <c r="Q5" s="44"/>
      <c r="R5" s="1" t="str">
        <f>IF(Q5&lt;&gt;"",VLOOKUP(Q5,joueurs,2,0),"")</f>
        <v/>
      </c>
    </row>
    <row r="6" spans="1:24" ht="20.100000000000001" customHeight="1" x14ac:dyDescent="0.25">
      <c r="A6" s="62">
        <f>IF(Equipes!B5="","",Equipes!A5)</f>
        <v>3</v>
      </c>
      <c r="B6" s="62" t="str">
        <f>IF(Equipes!B5="","",Equipes!B5)</f>
        <v>Joueur#3</v>
      </c>
      <c r="C6">
        <f>K6</f>
        <v>0</v>
      </c>
      <c r="D6" t="str">
        <f ca="1">CELL("address",L6)</f>
        <v>$L$6</v>
      </c>
      <c r="E6" t="str">
        <f ca="1">CELL("address",K8)</f>
        <v>$K$8</v>
      </c>
      <c r="F6" t="str">
        <f ca="1">CELL("address",H8)</f>
        <v>$H$8</v>
      </c>
      <c r="H6" s="45"/>
      <c r="I6" s="2" t="str">
        <f>IF(H6&lt;&gt;"",VLOOKUP(H6,joueurs,2,0),"")</f>
        <v/>
      </c>
      <c r="J6" s="82"/>
      <c r="K6" s="45"/>
      <c r="L6" s="2" t="str">
        <f>IF(K6&lt;&gt;"",VLOOKUP(K6,joueurs,2,0),"")</f>
        <v/>
      </c>
      <c r="N6" s="45"/>
      <c r="O6" s="2" t="str">
        <f>IF(N6&lt;&gt;"",VLOOKUP(N6,joueurs,2,0),"")</f>
        <v/>
      </c>
      <c r="P6" s="82"/>
      <c r="Q6" s="45"/>
      <c r="R6" s="2" t="str">
        <f>IF(Q6&lt;&gt;"",VLOOKUP(Q6,joueurs,2,0),"")</f>
        <v/>
      </c>
    </row>
    <row r="7" spans="1:24" ht="20.100000000000001" customHeight="1" thickBot="1" x14ac:dyDescent="0.3">
      <c r="A7" s="62">
        <f>IF(Equipes!B6="","",Equipes!A6)</f>
        <v>4</v>
      </c>
      <c r="B7" s="62" t="str">
        <f>IF(Equipes!B6="","",Equipes!B6)</f>
        <v>Joueur#4</v>
      </c>
      <c r="C7">
        <f>K7</f>
        <v>0</v>
      </c>
      <c r="D7" t="str">
        <f ca="1">CELL("address",L7)</f>
        <v>$L$7</v>
      </c>
      <c r="E7" t="str">
        <f ca="1">CELL("address",K8)</f>
        <v>$K$8</v>
      </c>
      <c r="F7" t="str">
        <f ca="1">CELL("address",H8)</f>
        <v>$H$8</v>
      </c>
      <c r="H7" s="46"/>
      <c r="I7" s="3" t="str">
        <f>IF(H7&lt;&gt;"",VLOOKUP(H7,joueurs,2,0),"")</f>
        <v/>
      </c>
      <c r="J7" s="83"/>
      <c r="K7" s="46"/>
      <c r="L7" s="3" t="str">
        <f>IF(K7&lt;&gt;"",VLOOKUP(K7,joueurs,2,0),"")</f>
        <v/>
      </c>
      <c r="N7" s="46"/>
      <c r="O7" s="3" t="str">
        <f>IF(N7&lt;&gt;"",VLOOKUP(N7,joueurs,2,0),"")</f>
        <v/>
      </c>
      <c r="P7" s="83"/>
      <c r="Q7" s="46"/>
      <c r="R7" s="3" t="str">
        <f>IF(Q7&lt;&gt;"",VLOOKUP(Q7,joueurs,2,0),"")</f>
        <v/>
      </c>
    </row>
    <row r="8" spans="1:24" ht="20.100000000000001" customHeight="1" x14ac:dyDescent="0.25">
      <c r="A8" s="62">
        <f>IF(Equipes!B7="","",Equipes!A7)</f>
        <v>5</v>
      </c>
      <c r="B8" s="62" t="str">
        <f>IF(Equipes!B7="","",Equipes!B7)</f>
        <v>Joueur#5</v>
      </c>
      <c r="C8">
        <f>N5</f>
        <v>0</v>
      </c>
      <c r="D8" t="str">
        <f ca="1">CELL("address",O5)</f>
        <v>$O$5</v>
      </c>
      <c r="E8" t="str">
        <f ca="1">CELL("address",N8)</f>
        <v>$N$8</v>
      </c>
      <c r="F8" t="str">
        <f ca="1">CELL("address",Q8)</f>
        <v>$Q$8</v>
      </c>
      <c r="H8" s="75"/>
      <c r="I8" s="76"/>
      <c r="J8" s="5" t="s">
        <v>8</v>
      </c>
      <c r="K8" s="75"/>
      <c r="L8" s="76"/>
      <c r="N8" s="75"/>
      <c r="O8" s="76"/>
      <c r="P8" s="5" t="s">
        <v>8</v>
      </c>
      <c r="Q8" s="75"/>
      <c r="R8" s="76"/>
    </row>
    <row r="9" spans="1:24" ht="20.100000000000001" customHeight="1" x14ac:dyDescent="0.25">
      <c r="A9" s="62">
        <f>IF(Equipes!B8="","",Equipes!A8)</f>
        <v>6</v>
      </c>
      <c r="B9" s="62" t="str">
        <f>IF(Equipes!B8="","",Equipes!B8)</f>
        <v>etc…</v>
      </c>
      <c r="C9">
        <f>N6</f>
        <v>0</v>
      </c>
      <c r="D9" t="str">
        <f ca="1">CELL("address",O6)</f>
        <v>$O$6</v>
      </c>
      <c r="E9" t="str">
        <f ca="1">CELL("address",N8)</f>
        <v>$N$8</v>
      </c>
      <c r="F9" t="str">
        <f ca="1">CELL("address",Q8)</f>
        <v>$Q$8</v>
      </c>
    </row>
    <row r="10" spans="1:24" ht="20.100000000000001" customHeight="1" thickBot="1" x14ac:dyDescent="0.4">
      <c r="A10" s="62" t="str">
        <f>IF(Equipes!B9="","",Equipes!A9)</f>
        <v/>
      </c>
      <c r="B10" s="62" t="str">
        <f>IF(Equipes!B9="","",Equipes!B9)</f>
        <v/>
      </c>
      <c r="C10">
        <f>N7</f>
        <v>0</v>
      </c>
      <c r="D10" t="str">
        <f ca="1">CELL("address",O7)</f>
        <v>$O$7</v>
      </c>
      <c r="E10" t="str">
        <f ca="1">CELL("address",N8)</f>
        <v>$N$8</v>
      </c>
      <c r="F10" t="str">
        <f ca="1">CELL("address",Q8)</f>
        <v>$Q$8</v>
      </c>
      <c r="H10" s="77" t="s">
        <v>10</v>
      </c>
      <c r="I10" s="78"/>
      <c r="J10" s="79"/>
      <c r="K10" s="78"/>
      <c r="L10" s="80"/>
      <c r="N10" s="77" t="s">
        <v>11</v>
      </c>
      <c r="O10" s="78"/>
      <c r="P10" s="79"/>
      <c r="Q10" s="78"/>
      <c r="R10" s="80"/>
    </row>
    <row r="11" spans="1:24" ht="20.100000000000001" customHeight="1" x14ac:dyDescent="0.25">
      <c r="A11" s="62" t="str">
        <f>IF(Equipes!B10="","",Equipes!A10)</f>
        <v/>
      </c>
      <c r="B11" s="62" t="str">
        <f>IF(Equipes!B10="","",Equipes!B10)</f>
        <v/>
      </c>
      <c r="C11">
        <f>Q5</f>
        <v>0</v>
      </c>
      <c r="D11" t="str">
        <f ca="1">CELL("address",R5)</f>
        <v>$R$5</v>
      </c>
      <c r="E11" t="str">
        <f ca="1">CELL("address",Q8)</f>
        <v>$Q$8</v>
      </c>
      <c r="F11" t="str">
        <f ca="1">CELL("address",N8)</f>
        <v>$N$8</v>
      </c>
      <c r="H11" s="44"/>
      <c r="I11" s="1" t="str">
        <f>IF(H11&lt;&gt;"",VLOOKUP(H11,joueurs,2,0),"")</f>
        <v/>
      </c>
      <c r="J11" s="81" t="s">
        <v>6</v>
      </c>
      <c r="K11" s="44"/>
      <c r="L11" s="1" t="str">
        <f>IF(K11&lt;&gt;"",VLOOKUP(K11,joueurs,2,0),"")</f>
        <v/>
      </c>
      <c r="N11" s="44"/>
      <c r="O11" s="1" t="str">
        <f>IF(N11&lt;&gt;"",VLOOKUP(N11,joueurs,2,0),"")</f>
        <v/>
      </c>
      <c r="P11" s="81" t="s">
        <v>6</v>
      </c>
      <c r="Q11" s="44"/>
      <c r="R11" s="1" t="str">
        <f>IF(Q11&lt;&gt;"",VLOOKUP(Q11,joueurs,2,0),"")</f>
        <v/>
      </c>
    </row>
    <row r="12" spans="1:24" ht="20.100000000000001" customHeight="1" x14ac:dyDescent="0.25">
      <c r="A12" s="62" t="str">
        <f>IF(Equipes!B11="","",Equipes!A11)</f>
        <v/>
      </c>
      <c r="B12" s="62" t="str">
        <f>IF(Equipes!B11="","",Equipes!B11)</f>
        <v/>
      </c>
      <c r="C12">
        <f>Q6</f>
        <v>0</v>
      </c>
      <c r="D12" t="str">
        <f ca="1">CELL("address",R6)</f>
        <v>$R$6</v>
      </c>
      <c r="E12" t="str">
        <f ca="1">CELL("address",Q8)</f>
        <v>$Q$8</v>
      </c>
      <c r="F12" t="str">
        <f ca="1">CELL("address",N8)</f>
        <v>$N$8</v>
      </c>
      <c r="H12" s="45"/>
      <c r="I12" s="2" t="str">
        <f>IF(H12&lt;&gt;"",VLOOKUP(H12,joueurs,2,0),"")</f>
        <v/>
      </c>
      <c r="J12" s="82"/>
      <c r="K12" s="45"/>
      <c r="L12" s="2" t="str">
        <f>IF(K12&lt;&gt;"",VLOOKUP(K12,joueurs,2,0),"")</f>
        <v/>
      </c>
      <c r="N12" s="45"/>
      <c r="O12" s="2" t="str">
        <f>IF(N12&lt;&gt;"",VLOOKUP(N12,joueurs,2,0),"")</f>
        <v/>
      </c>
      <c r="P12" s="82"/>
      <c r="Q12" s="45"/>
      <c r="R12" s="2" t="str">
        <f>IF(Q12&lt;&gt;"",VLOOKUP(Q12,joueurs,2,0),"")</f>
        <v/>
      </c>
    </row>
    <row r="13" spans="1:24" ht="20.100000000000001" customHeight="1" thickBot="1" x14ac:dyDescent="0.3">
      <c r="A13" s="62" t="str">
        <f>IF(Equipes!B12="","",Equipes!A12)</f>
        <v/>
      </c>
      <c r="B13" s="62" t="str">
        <f>IF(Equipes!B12="","",Equipes!B12)</f>
        <v/>
      </c>
      <c r="C13">
        <f>Q7</f>
        <v>0</v>
      </c>
      <c r="D13" t="str">
        <f ca="1">CELL("address",R7)</f>
        <v>$R$7</v>
      </c>
      <c r="E13" t="str">
        <f ca="1">CELL("address",Q8)</f>
        <v>$Q$8</v>
      </c>
      <c r="F13" t="str">
        <f ca="1">CELL("address",N8)</f>
        <v>$N$8</v>
      </c>
      <c r="H13" s="46"/>
      <c r="I13" s="3" t="str">
        <f>IF(H13&lt;&gt;"",VLOOKUP(H13,joueurs,2,0),"")</f>
        <v/>
      </c>
      <c r="J13" s="83"/>
      <c r="K13" s="46"/>
      <c r="L13" s="3" t="str">
        <f>IF(K13&lt;&gt;"",VLOOKUP(K13,joueurs,2,0),"")</f>
        <v/>
      </c>
      <c r="N13" s="46"/>
      <c r="O13" s="3" t="str">
        <f>IF(N13&lt;&gt;"",VLOOKUP(N13,joueurs,2,0),"")</f>
        <v/>
      </c>
      <c r="P13" s="83"/>
      <c r="Q13" s="46"/>
      <c r="R13" s="3" t="str">
        <f>IF(Q13&lt;&gt;"",VLOOKUP(Q13,joueurs,2,0),"")</f>
        <v/>
      </c>
    </row>
    <row r="14" spans="1:24" ht="20.100000000000001" customHeight="1" x14ac:dyDescent="0.25">
      <c r="A14" s="62" t="str">
        <f>IF(Equipes!B13="","",Equipes!A13)</f>
        <v/>
      </c>
      <c r="B14" s="62" t="str">
        <f>IF(Equipes!B13="","",Equipes!B13)</f>
        <v/>
      </c>
      <c r="C14">
        <f>H11</f>
        <v>0</v>
      </c>
      <c r="D14" t="str">
        <f ca="1">CELL("address",I11)</f>
        <v>$I$11</v>
      </c>
      <c r="E14" t="str">
        <f ca="1">CELL("address",H14)</f>
        <v>$H$14</v>
      </c>
      <c r="F14" t="str">
        <f ca="1">CELL("address",K14)</f>
        <v>$K$14</v>
      </c>
      <c r="H14" s="75"/>
      <c r="I14" s="76"/>
      <c r="J14" s="5" t="s">
        <v>8</v>
      </c>
      <c r="K14" s="75"/>
      <c r="L14" s="76"/>
      <c r="N14" s="75"/>
      <c r="O14" s="76"/>
      <c r="P14" s="5" t="s">
        <v>8</v>
      </c>
      <c r="Q14" s="75"/>
      <c r="R14" s="76"/>
    </row>
    <row r="15" spans="1:24" ht="20.100000000000001" customHeight="1" x14ac:dyDescent="0.25">
      <c r="A15" s="62" t="str">
        <f>IF(Equipes!B14="","",Equipes!A14)</f>
        <v/>
      </c>
      <c r="B15" s="62" t="str">
        <f>IF(Equipes!B14="","",Equipes!B14)</f>
        <v/>
      </c>
      <c r="C15">
        <f>H12</f>
        <v>0</v>
      </c>
      <c r="D15" t="str">
        <f ca="1">CELL("address",I12)</f>
        <v>$I$12</v>
      </c>
      <c r="E15" t="str">
        <f ca="1">CELL("address",H14)</f>
        <v>$H$14</v>
      </c>
      <c r="F15" t="str">
        <f ca="1">CELL("address",K14)</f>
        <v>$K$14</v>
      </c>
    </row>
    <row r="16" spans="1:24" ht="20.100000000000001" customHeight="1" thickBot="1" x14ac:dyDescent="0.4">
      <c r="A16" s="62" t="str">
        <f>IF(Equipes!B15="","",Equipes!A15)</f>
        <v/>
      </c>
      <c r="B16" s="62" t="str">
        <f>IF(Equipes!B15="","",Equipes!B15)</f>
        <v/>
      </c>
      <c r="C16">
        <f>H13</f>
        <v>0</v>
      </c>
      <c r="D16" t="str">
        <f ca="1">CELL("address",I13)</f>
        <v>$I$13</v>
      </c>
      <c r="E16" t="str">
        <f ca="1">CELL("address",H14)</f>
        <v>$H$14</v>
      </c>
      <c r="F16" t="str">
        <f ca="1">CELL("address",K14)</f>
        <v>$K$14</v>
      </c>
      <c r="H16" s="77" t="s">
        <v>12</v>
      </c>
      <c r="I16" s="78"/>
      <c r="J16" s="79"/>
      <c r="K16" s="78"/>
      <c r="L16" s="80"/>
      <c r="N16" s="77" t="s">
        <v>13</v>
      </c>
      <c r="O16" s="78"/>
      <c r="P16" s="79"/>
      <c r="Q16" s="78"/>
      <c r="R16" s="80"/>
    </row>
    <row r="17" spans="1:18" ht="20.100000000000001" customHeight="1" x14ac:dyDescent="0.25">
      <c r="A17" s="62" t="str">
        <f>IF(Equipes!B16="","",Equipes!A16)</f>
        <v/>
      </c>
      <c r="B17" s="62" t="str">
        <f>IF(Equipes!B16="","",Equipes!B16)</f>
        <v/>
      </c>
      <c r="C17">
        <f>K11</f>
        <v>0</v>
      </c>
      <c r="D17" t="str">
        <f ca="1">CELL("address",L11)</f>
        <v>$L$11</v>
      </c>
      <c r="E17" t="str">
        <f ca="1">CELL("address",K14)</f>
        <v>$K$14</v>
      </c>
      <c r="F17" t="str">
        <f ca="1">CELL("address",H14)</f>
        <v>$H$14</v>
      </c>
      <c r="H17" s="44"/>
      <c r="I17" s="1" t="str">
        <f>IF(H17&lt;&gt;"",VLOOKUP(H17,joueurs,2,0),"")</f>
        <v/>
      </c>
      <c r="J17" s="81" t="s">
        <v>6</v>
      </c>
      <c r="K17" s="44"/>
      <c r="L17" s="1" t="str">
        <f>IF(K17&lt;&gt;"",VLOOKUP(K17,joueurs,2,0),"")</f>
        <v/>
      </c>
      <c r="N17" s="44"/>
      <c r="O17" s="1" t="str">
        <f>IF(N17&lt;&gt;"",VLOOKUP(N17,joueurs,2,0),"")</f>
        <v/>
      </c>
      <c r="P17" s="81" t="s">
        <v>6</v>
      </c>
      <c r="Q17" s="44"/>
      <c r="R17" s="1" t="str">
        <f>IF(Q17&lt;&gt;"",VLOOKUP(Q17,joueurs,2,0),"")</f>
        <v/>
      </c>
    </row>
    <row r="18" spans="1:18" ht="20.100000000000001" customHeight="1" x14ac:dyDescent="0.25">
      <c r="A18" s="62" t="str">
        <f>IF(Equipes!B17="","",Equipes!A17)</f>
        <v/>
      </c>
      <c r="B18" s="62" t="str">
        <f>IF(Equipes!B17="","",Equipes!B17)</f>
        <v/>
      </c>
      <c r="C18">
        <f>K12</f>
        <v>0</v>
      </c>
      <c r="D18" t="str">
        <f ca="1">CELL("address",L12)</f>
        <v>$L$12</v>
      </c>
      <c r="E18" t="str">
        <f ca="1">CELL("address",K14)</f>
        <v>$K$14</v>
      </c>
      <c r="F18" t="str">
        <f ca="1">CELL("address",H14)</f>
        <v>$H$14</v>
      </c>
      <c r="H18" s="45"/>
      <c r="I18" s="2" t="str">
        <f>IF(H18&lt;&gt;"",VLOOKUP(H18,joueurs,2,0),"")</f>
        <v/>
      </c>
      <c r="J18" s="82"/>
      <c r="K18" s="45"/>
      <c r="L18" s="2" t="str">
        <f>IF(K18&lt;&gt;"",VLOOKUP(K18,joueurs,2,0),"")</f>
        <v/>
      </c>
      <c r="N18" s="45"/>
      <c r="O18" s="2" t="str">
        <f>IF(N18&lt;&gt;"",VLOOKUP(N18,joueurs,2,0),"")</f>
        <v/>
      </c>
      <c r="P18" s="82"/>
      <c r="Q18" s="45"/>
      <c r="R18" s="2" t="str">
        <f>IF(Q18&lt;&gt;"",VLOOKUP(Q18,joueurs,2,0),"")</f>
        <v/>
      </c>
    </row>
    <row r="19" spans="1:18" ht="20.100000000000001" customHeight="1" thickBot="1" x14ac:dyDescent="0.3">
      <c r="A19" s="62" t="str">
        <f>IF(Equipes!B18="","",Equipes!A18)</f>
        <v/>
      </c>
      <c r="B19" s="62" t="str">
        <f>IF(Equipes!B18="","",Equipes!B18)</f>
        <v/>
      </c>
      <c r="C19">
        <f>K13</f>
        <v>0</v>
      </c>
      <c r="D19" t="str">
        <f ca="1">CELL("address",L13)</f>
        <v>$L$13</v>
      </c>
      <c r="E19" t="str">
        <f ca="1">CELL("address",K14)</f>
        <v>$K$14</v>
      </c>
      <c r="F19" t="str">
        <f ca="1">CELL("address",H14)</f>
        <v>$H$14</v>
      </c>
      <c r="H19" s="46"/>
      <c r="I19" s="3" t="str">
        <f>IF(H19&lt;&gt;"",VLOOKUP(H19,joueurs,2,0),"")</f>
        <v/>
      </c>
      <c r="J19" s="83"/>
      <c r="K19" s="46"/>
      <c r="L19" s="3" t="str">
        <f>IF(K19&lt;&gt;"",VLOOKUP(K19,joueurs,2,0),"")</f>
        <v/>
      </c>
      <c r="N19" s="46"/>
      <c r="O19" s="3" t="str">
        <f>IF(N19&lt;&gt;"",VLOOKUP(N19,joueurs,2,0),"")</f>
        <v/>
      </c>
      <c r="P19" s="83"/>
      <c r="Q19" s="46"/>
      <c r="R19" s="3" t="str">
        <f>IF(Q19&lt;&gt;"",VLOOKUP(Q19,joueurs,2,0),"")</f>
        <v/>
      </c>
    </row>
    <row r="20" spans="1:18" ht="20.100000000000001" customHeight="1" x14ac:dyDescent="0.25">
      <c r="A20" s="62" t="str">
        <f>IF(Equipes!B19="","",Equipes!A19)</f>
        <v/>
      </c>
      <c r="B20" s="62" t="str">
        <f>IF(Equipes!B19="","",Equipes!B19)</f>
        <v/>
      </c>
      <c r="C20">
        <f>N11</f>
        <v>0</v>
      </c>
      <c r="D20" t="str">
        <f ca="1">CELL("address",O11)</f>
        <v>$O$11</v>
      </c>
      <c r="E20" t="str">
        <f ca="1">CELL("address",N14)</f>
        <v>$N$14</v>
      </c>
      <c r="F20" t="str">
        <f ca="1">CELL("address",Q14)</f>
        <v>$Q$14</v>
      </c>
      <c r="H20" s="75"/>
      <c r="I20" s="76"/>
      <c r="J20" s="5" t="s">
        <v>8</v>
      </c>
      <c r="K20" s="75"/>
      <c r="L20" s="76"/>
      <c r="N20" s="75"/>
      <c r="O20" s="76"/>
      <c r="P20" s="5" t="s">
        <v>8</v>
      </c>
      <c r="Q20" s="75"/>
      <c r="R20" s="76"/>
    </row>
    <row r="21" spans="1:18" ht="20.100000000000001" customHeight="1" x14ac:dyDescent="0.25">
      <c r="A21" s="62" t="str">
        <f>IF(Equipes!B20="","",Equipes!A20)</f>
        <v/>
      </c>
      <c r="B21" s="62" t="str">
        <f>IF(Equipes!B20="","",Equipes!B20)</f>
        <v/>
      </c>
      <c r="C21">
        <f>N12</f>
        <v>0</v>
      </c>
      <c r="D21" t="str">
        <f ca="1">CELL("address",O12)</f>
        <v>$O$12</v>
      </c>
      <c r="E21" t="str">
        <f ca="1">CELL("address",N14)</f>
        <v>$N$14</v>
      </c>
      <c r="F21" t="str">
        <f ca="1">CELL("address",Q14)</f>
        <v>$Q$14</v>
      </c>
    </row>
    <row r="22" spans="1:18" ht="20.100000000000001" customHeight="1" thickBot="1" x14ac:dyDescent="0.4">
      <c r="A22" s="62" t="str">
        <f>IF(Equipes!B21="","",Equipes!A21)</f>
        <v/>
      </c>
      <c r="B22" s="62" t="str">
        <f>IF(Equipes!B21="","",Equipes!B21)</f>
        <v/>
      </c>
      <c r="C22">
        <f>N13</f>
        <v>0</v>
      </c>
      <c r="D22" t="str">
        <f ca="1">CELL("address",O13)</f>
        <v>$O$13</v>
      </c>
      <c r="E22" t="str">
        <f ca="1">CELL("address",N14)</f>
        <v>$N$14</v>
      </c>
      <c r="F22" t="str">
        <f ca="1">CELL("address",Q14)</f>
        <v>$Q$14</v>
      </c>
      <c r="H22" s="77" t="s">
        <v>14</v>
      </c>
      <c r="I22" s="78"/>
      <c r="J22" s="79"/>
      <c r="K22" s="78"/>
      <c r="L22" s="80"/>
      <c r="N22" s="77" t="s">
        <v>15</v>
      </c>
      <c r="O22" s="78"/>
      <c r="P22" s="79"/>
      <c r="Q22" s="78"/>
      <c r="R22" s="80"/>
    </row>
    <row r="23" spans="1:18" ht="20.100000000000001" customHeight="1" x14ac:dyDescent="0.25">
      <c r="A23" s="62" t="str">
        <f>IF(Equipes!B22="","",Equipes!A22)</f>
        <v/>
      </c>
      <c r="B23" s="62" t="str">
        <f>IF(Equipes!B22="","",Equipes!B22)</f>
        <v/>
      </c>
      <c r="C23">
        <f>Q11</f>
        <v>0</v>
      </c>
      <c r="D23" t="str">
        <f ca="1">CELL("address",R11)</f>
        <v>$R$11</v>
      </c>
      <c r="E23" t="str">
        <f ca="1">CELL("address",Q14)</f>
        <v>$Q$14</v>
      </c>
      <c r="F23" t="str">
        <f ca="1">CELL("address",N14)</f>
        <v>$N$14</v>
      </c>
      <c r="H23" s="44"/>
      <c r="I23" s="1" t="str">
        <f>IF(H23&lt;&gt;"",VLOOKUP(H23,joueurs,2,0),"")</f>
        <v/>
      </c>
      <c r="J23" s="81" t="s">
        <v>6</v>
      </c>
      <c r="K23" s="44"/>
      <c r="L23" s="1" t="str">
        <f>IF(K23&lt;&gt;"",VLOOKUP(K23,joueurs,2,0),"")</f>
        <v/>
      </c>
      <c r="N23" s="44"/>
      <c r="O23" s="1" t="str">
        <f>IF(N23&lt;&gt;"",VLOOKUP(N23,joueurs,2,0),"")</f>
        <v/>
      </c>
      <c r="P23" s="81" t="s">
        <v>6</v>
      </c>
      <c r="Q23" s="44"/>
      <c r="R23" s="1" t="str">
        <f>IF(Q23&lt;&gt;"",VLOOKUP(Q23,joueurs,2,0),"")</f>
        <v/>
      </c>
    </row>
    <row r="24" spans="1:18" ht="20.100000000000001" customHeight="1" x14ac:dyDescent="0.25">
      <c r="A24" s="62" t="str">
        <f>IF(Equipes!B23="","",Equipes!A23)</f>
        <v/>
      </c>
      <c r="B24" s="62" t="str">
        <f>IF(Equipes!B23="","",Equipes!B23)</f>
        <v/>
      </c>
      <c r="C24">
        <f>Q12</f>
        <v>0</v>
      </c>
      <c r="D24" t="str">
        <f ca="1">CELL("address",R12)</f>
        <v>$R$12</v>
      </c>
      <c r="E24" t="str">
        <f ca="1">CELL("address",Q14)</f>
        <v>$Q$14</v>
      </c>
      <c r="F24" t="str">
        <f ca="1">CELL("address",N14)</f>
        <v>$N$14</v>
      </c>
      <c r="H24" s="45"/>
      <c r="I24" s="2" t="str">
        <f>IF(H24&lt;&gt;"",VLOOKUP(H24,joueurs,2,0),"")</f>
        <v/>
      </c>
      <c r="J24" s="82"/>
      <c r="K24" s="45"/>
      <c r="L24" s="2" t="str">
        <f>IF(K24&lt;&gt;"",VLOOKUP(K24,joueurs,2,0),"")</f>
        <v/>
      </c>
      <c r="N24" s="45"/>
      <c r="O24" s="2" t="str">
        <f>IF(N24&lt;&gt;"",VLOOKUP(N24,joueurs,2,0),"")</f>
        <v/>
      </c>
      <c r="P24" s="82"/>
      <c r="Q24" s="45"/>
      <c r="R24" s="2" t="str">
        <f>IF(Q24&lt;&gt;"",VLOOKUP(Q24,joueurs,2,0),"")</f>
        <v/>
      </c>
    </row>
    <row r="25" spans="1:18" ht="20.100000000000001" customHeight="1" thickBot="1" x14ac:dyDescent="0.3">
      <c r="A25" s="62" t="str">
        <f>IF(Equipes!B24="","",Equipes!A24)</f>
        <v/>
      </c>
      <c r="B25" s="62" t="str">
        <f>IF(Equipes!B24="","",Equipes!B24)</f>
        <v/>
      </c>
      <c r="C25">
        <f>Q13</f>
        <v>0</v>
      </c>
      <c r="D25" t="str">
        <f ca="1">CELL("address",R13)</f>
        <v>$R$13</v>
      </c>
      <c r="E25" t="str">
        <f ca="1">CELL("address",Q14)</f>
        <v>$Q$14</v>
      </c>
      <c r="F25" t="str">
        <f ca="1">CELL("address",N14)</f>
        <v>$N$14</v>
      </c>
      <c r="H25" s="46"/>
      <c r="I25" s="3" t="str">
        <f>IF(H25&lt;&gt;"",VLOOKUP(H25,joueurs,2,0),"")</f>
        <v/>
      </c>
      <c r="J25" s="83"/>
      <c r="K25" s="46"/>
      <c r="L25" s="3" t="str">
        <f>IF(K25&lt;&gt;"",VLOOKUP(K25,joueurs,2,0),"")</f>
        <v/>
      </c>
      <c r="N25" s="46"/>
      <c r="O25" s="3" t="str">
        <f>IF(N25&lt;&gt;"",VLOOKUP(N25,joueurs,2,0),"")</f>
        <v/>
      </c>
      <c r="P25" s="83"/>
      <c r="Q25" s="46"/>
      <c r="R25" s="3" t="str">
        <f>IF(Q25&lt;&gt;"",VLOOKUP(Q25,joueurs,2,0),"")</f>
        <v/>
      </c>
    </row>
    <row r="26" spans="1:18" ht="20.100000000000001" customHeight="1" x14ac:dyDescent="0.25">
      <c r="A26" s="62" t="str">
        <f>IF(Equipes!B25="","",Equipes!A25)</f>
        <v/>
      </c>
      <c r="B26" s="62" t="str">
        <f>IF(Equipes!B25="","",Equipes!B25)</f>
        <v/>
      </c>
      <c r="C26">
        <f>H17</f>
        <v>0</v>
      </c>
      <c r="D26" t="str">
        <f ca="1">CELL("address",I17)</f>
        <v>$I$17</v>
      </c>
      <c r="E26" t="str">
        <f ca="1">CELL("address",H20)</f>
        <v>$H$20</v>
      </c>
      <c r="F26" t="str">
        <f ca="1">CELL("address",K20)</f>
        <v>$K$20</v>
      </c>
      <c r="H26" s="75"/>
      <c r="I26" s="76"/>
      <c r="J26" s="5" t="s">
        <v>8</v>
      </c>
      <c r="K26" s="75"/>
      <c r="L26" s="76"/>
      <c r="N26" s="75"/>
      <c r="O26" s="76"/>
      <c r="P26" s="5" t="s">
        <v>8</v>
      </c>
      <c r="Q26" s="75"/>
      <c r="R26" s="76"/>
    </row>
    <row r="27" spans="1:18" ht="20.100000000000001" customHeight="1" x14ac:dyDescent="0.25">
      <c r="A27" s="62" t="str">
        <f>IF(Equipes!B26="","",Equipes!A26)</f>
        <v/>
      </c>
      <c r="B27" s="62" t="str">
        <f>IF(Equipes!B26="","",Equipes!B26)</f>
        <v/>
      </c>
      <c r="C27">
        <f>H18</f>
        <v>0</v>
      </c>
      <c r="D27" t="str">
        <f ca="1">CELL("address",I18)</f>
        <v>$I$18</v>
      </c>
      <c r="E27" t="str">
        <f ca="1">CELL("address",H20)</f>
        <v>$H$20</v>
      </c>
      <c r="F27" t="str">
        <f ca="1">CELL("address",K20)</f>
        <v>$K$20</v>
      </c>
    </row>
    <row r="28" spans="1:18" ht="20.100000000000001" customHeight="1" thickBot="1" x14ac:dyDescent="0.4">
      <c r="A28" s="62" t="str">
        <f>IF(Equipes!B27="","",Equipes!A27)</f>
        <v/>
      </c>
      <c r="B28" s="62" t="str">
        <f>IF(Equipes!B27="","",Equipes!B27)</f>
        <v/>
      </c>
      <c r="C28">
        <f>H19</f>
        <v>0</v>
      </c>
      <c r="D28" t="str">
        <f ca="1">CELL("address",I19)</f>
        <v>$I$19</v>
      </c>
      <c r="E28" t="str">
        <f ca="1">CELL("address",H20)</f>
        <v>$H$20</v>
      </c>
      <c r="F28" t="str">
        <f ca="1">CELL("address",K20)</f>
        <v>$K$20</v>
      </c>
      <c r="H28" s="77" t="s">
        <v>33</v>
      </c>
      <c r="I28" s="78"/>
      <c r="J28" s="79"/>
      <c r="K28" s="78"/>
      <c r="L28" s="80"/>
      <c r="N28" s="77" t="s">
        <v>34</v>
      </c>
      <c r="O28" s="78"/>
      <c r="P28" s="79"/>
      <c r="Q28" s="78"/>
      <c r="R28" s="80"/>
    </row>
    <row r="29" spans="1:18" ht="20.100000000000001" customHeight="1" x14ac:dyDescent="0.25">
      <c r="A29" s="62" t="str">
        <f>IF(Equipes!B28="","",Equipes!A28)</f>
        <v/>
      </c>
      <c r="B29" s="62" t="str">
        <f>IF(Equipes!B28="","",Equipes!B28)</f>
        <v/>
      </c>
      <c r="C29">
        <f>K17</f>
        <v>0</v>
      </c>
      <c r="D29" t="str">
        <f ca="1">CELL("address",L17)</f>
        <v>$L$17</v>
      </c>
      <c r="E29" t="str">
        <f ca="1">CELL("address",K20)</f>
        <v>$K$20</v>
      </c>
      <c r="F29" t="str">
        <f ca="1">CELL("address",H20)</f>
        <v>$H$20</v>
      </c>
      <c r="H29" s="44"/>
      <c r="I29" s="1" t="str">
        <f>IF(H29&lt;&gt;"",VLOOKUP(H29,joueurs,2,0),"")</f>
        <v/>
      </c>
      <c r="J29" s="81" t="s">
        <v>6</v>
      </c>
      <c r="K29" s="44"/>
      <c r="L29" s="1" t="str">
        <f>IF(K29&lt;&gt;"",VLOOKUP(K29,joueurs,2,0),"")</f>
        <v/>
      </c>
      <c r="N29" s="44"/>
      <c r="O29" s="1" t="str">
        <f>IF(N29&lt;&gt;"",VLOOKUP(N29,joueurs,2,0),"")</f>
        <v/>
      </c>
      <c r="P29" s="81" t="s">
        <v>6</v>
      </c>
      <c r="Q29" s="44"/>
      <c r="R29" s="1" t="str">
        <f>IF(Q29&lt;&gt;"",VLOOKUP(Q29,joueurs,2,0),"")</f>
        <v/>
      </c>
    </row>
    <row r="30" spans="1:18" ht="20.100000000000001" customHeight="1" x14ac:dyDescent="0.25">
      <c r="A30" s="62" t="str">
        <f>IF(Equipes!B29="","",Equipes!A29)</f>
        <v/>
      </c>
      <c r="B30" s="62" t="str">
        <f>IF(Equipes!B29="","",Equipes!B29)</f>
        <v/>
      </c>
      <c r="C30">
        <f>K18</f>
        <v>0</v>
      </c>
      <c r="D30" t="str">
        <f ca="1">CELL("address",L18)</f>
        <v>$L$18</v>
      </c>
      <c r="E30" t="str">
        <f ca="1">CELL("address",K20)</f>
        <v>$K$20</v>
      </c>
      <c r="F30" t="str">
        <f ca="1">CELL("address",H20)</f>
        <v>$H$20</v>
      </c>
      <c r="H30" s="45"/>
      <c r="I30" s="2" t="str">
        <f>IF(H30&lt;&gt;"",VLOOKUP(H30,joueurs,2,0),"")</f>
        <v/>
      </c>
      <c r="J30" s="82"/>
      <c r="K30" s="45"/>
      <c r="L30" s="2" t="str">
        <f>IF(K30&lt;&gt;"",VLOOKUP(K30,joueurs,2,0),"")</f>
        <v/>
      </c>
      <c r="N30" s="45"/>
      <c r="O30" s="2" t="str">
        <f>IF(N30&lt;&gt;"",VLOOKUP(N30,joueurs,2,0),"")</f>
        <v/>
      </c>
      <c r="P30" s="82"/>
      <c r="Q30" s="45"/>
      <c r="R30" s="2" t="str">
        <f>IF(Q30&lt;&gt;"",VLOOKUP(Q30,joueurs,2,0),"")</f>
        <v/>
      </c>
    </row>
    <row r="31" spans="1:18" ht="20.100000000000001" customHeight="1" thickBot="1" x14ac:dyDescent="0.3">
      <c r="A31" s="62" t="str">
        <f>IF(Equipes!B30="","",Equipes!A30)</f>
        <v/>
      </c>
      <c r="B31" s="62" t="str">
        <f>IF(Equipes!B30="","",Equipes!B30)</f>
        <v/>
      </c>
      <c r="C31">
        <f>K19</f>
        <v>0</v>
      </c>
      <c r="D31" t="str">
        <f ca="1">CELL("address",L19)</f>
        <v>$L$19</v>
      </c>
      <c r="E31" t="str">
        <f ca="1">CELL("address",K20)</f>
        <v>$K$20</v>
      </c>
      <c r="F31" t="str">
        <f ca="1">CELL("address",H20)</f>
        <v>$H$20</v>
      </c>
      <c r="H31" s="46"/>
      <c r="I31" s="3" t="str">
        <f>IF(H31&lt;&gt;"",VLOOKUP(H31,joueurs,2,0),"")</f>
        <v/>
      </c>
      <c r="J31" s="83"/>
      <c r="K31" s="46"/>
      <c r="L31" s="3" t="str">
        <f>IF(K31&lt;&gt;"",VLOOKUP(K31,joueurs,2,0),"")</f>
        <v/>
      </c>
      <c r="N31" s="46"/>
      <c r="O31" s="3" t="str">
        <f>IF(N31&lt;&gt;"",VLOOKUP(N31,joueurs,2,0),"")</f>
        <v/>
      </c>
      <c r="P31" s="83"/>
      <c r="Q31" s="46"/>
      <c r="R31" s="3" t="str">
        <f>IF(Q31&lt;&gt;"",VLOOKUP(Q31,joueurs,2,0),"")</f>
        <v/>
      </c>
    </row>
    <row r="32" spans="1:18" ht="20.100000000000001" customHeight="1" x14ac:dyDescent="0.25">
      <c r="A32" s="62" t="str">
        <f>IF(Equipes!B31="","",Equipes!A31)</f>
        <v/>
      </c>
      <c r="B32" s="62" t="str">
        <f>IF(Equipes!B31="","",Equipes!B31)</f>
        <v/>
      </c>
      <c r="C32">
        <f>N17</f>
        <v>0</v>
      </c>
      <c r="D32" t="str">
        <f ca="1">CELL("address",O17)</f>
        <v>$O$17</v>
      </c>
      <c r="E32" t="str">
        <f ca="1">CELL("address",N20)</f>
        <v>$N$20</v>
      </c>
      <c r="F32" t="str">
        <f ca="1">CELL("address",Q20)</f>
        <v>$Q$20</v>
      </c>
      <c r="H32" s="75"/>
      <c r="I32" s="76"/>
      <c r="J32" s="5" t="s">
        <v>8</v>
      </c>
      <c r="K32" s="75"/>
      <c r="L32" s="76"/>
      <c r="N32" s="75"/>
      <c r="O32" s="76"/>
      <c r="P32" s="5" t="s">
        <v>8</v>
      </c>
      <c r="Q32" s="75"/>
      <c r="R32" s="76"/>
    </row>
    <row r="33" spans="1:6" ht="20.100000000000001" customHeight="1" x14ac:dyDescent="0.25">
      <c r="A33" s="62" t="str">
        <f>IF(Equipes!B32="","",Equipes!A32)</f>
        <v/>
      </c>
      <c r="B33" s="62" t="str">
        <f>IF(Equipes!B32="","",Equipes!B32)</f>
        <v/>
      </c>
      <c r="C33">
        <f>N18</f>
        <v>0</v>
      </c>
      <c r="D33" t="str">
        <f ca="1">CELL("address",O18)</f>
        <v>$O$18</v>
      </c>
      <c r="E33" t="str">
        <f ca="1">CELL("address",N20)</f>
        <v>$N$20</v>
      </c>
      <c r="F33" t="str">
        <f ca="1">CELL("address",Q20)</f>
        <v>$Q$20</v>
      </c>
    </row>
    <row r="34" spans="1:6" ht="20.100000000000001" customHeight="1" x14ac:dyDescent="0.25">
      <c r="A34" s="62" t="str">
        <f>IF(Equipes!B33="","",Equipes!A33)</f>
        <v/>
      </c>
      <c r="B34" s="62" t="str">
        <f>IF(Equipes!B33="","",Equipes!B33)</f>
        <v/>
      </c>
      <c r="C34">
        <f>N19</f>
        <v>0</v>
      </c>
      <c r="D34" t="str">
        <f ca="1">CELL("address",O19)</f>
        <v>$O$19</v>
      </c>
      <c r="E34" t="str">
        <f ca="1">CELL("address",N20)</f>
        <v>$N$20</v>
      </c>
      <c r="F34" t="str">
        <f ca="1">CELL("address",Q20)</f>
        <v>$Q$20</v>
      </c>
    </row>
    <row r="35" spans="1:6" ht="20.100000000000001" customHeight="1" x14ac:dyDescent="0.25">
      <c r="A35" s="62" t="str">
        <f>IF(Equipes!B34="","",Equipes!A34)</f>
        <v/>
      </c>
      <c r="B35" s="62" t="str">
        <f>IF(Equipes!B34="","",Equipes!B34)</f>
        <v/>
      </c>
      <c r="C35">
        <f>Q17</f>
        <v>0</v>
      </c>
      <c r="D35" t="str">
        <f ca="1">CELL("address",R17)</f>
        <v>$R$17</v>
      </c>
      <c r="E35" t="str">
        <f ca="1">CELL("address",Q20)</f>
        <v>$Q$20</v>
      </c>
      <c r="F35" t="str">
        <f ca="1">CELL("address",N20)</f>
        <v>$N$20</v>
      </c>
    </row>
    <row r="36" spans="1:6" ht="20.100000000000001" customHeight="1" x14ac:dyDescent="0.25">
      <c r="A36" s="62" t="str">
        <f>IF(Equipes!B35="","",Equipes!A35)</f>
        <v/>
      </c>
      <c r="B36" s="62" t="str">
        <f>IF(Equipes!B35="","",Equipes!B35)</f>
        <v/>
      </c>
      <c r="C36">
        <f>Q18</f>
        <v>0</v>
      </c>
      <c r="D36" t="str">
        <f ca="1">CELL("address",R18)</f>
        <v>$R$18</v>
      </c>
      <c r="E36" t="str">
        <f ca="1">CELL("address",Q20)</f>
        <v>$Q$20</v>
      </c>
      <c r="F36" t="str">
        <f ca="1">CELL("address",N20)</f>
        <v>$N$20</v>
      </c>
    </row>
    <row r="37" spans="1:6" ht="20.100000000000001" customHeight="1" x14ac:dyDescent="0.25">
      <c r="A37" s="62" t="str">
        <f>IF(Equipes!B36="","",Equipes!A36)</f>
        <v/>
      </c>
      <c r="B37" s="62" t="str">
        <f>IF(Equipes!B36="","",Equipes!B36)</f>
        <v/>
      </c>
      <c r="C37">
        <f>Q19</f>
        <v>0</v>
      </c>
      <c r="D37" t="str">
        <f ca="1">CELL("address",R19)</f>
        <v>$R$19</v>
      </c>
      <c r="E37" t="str">
        <f ca="1">CELL("address",Q20)</f>
        <v>$Q$20</v>
      </c>
      <c r="F37" t="str">
        <f ca="1">CELL("address",N20)</f>
        <v>$N$20</v>
      </c>
    </row>
    <row r="38" spans="1:6" ht="20.100000000000001" customHeight="1" x14ac:dyDescent="0.25">
      <c r="A38" s="62" t="str">
        <f>IF(Equipes!B37="","",Equipes!A37)</f>
        <v/>
      </c>
      <c r="B38" s="62" t="str">
        <f>IF(Equipes!B37="","",Equipes!B37)</f>
        <v/>
      </c>
      <c r="C38">
        <f>H23</f>
        <v>0</v>
      </c>
      <c r="D38" t="str">
        <f ca="1">CELL("address",I23)</f>
        <v>$I$23</v>
      </c>
      <c r="E38" t="str">
        <f ca="1">CELL("address",H26)</f>
        <v>$H$26</v>
      </c>
      <c r="F38" t="str">
        <f ca="1">CELL("address",K26)</f>
        <v>$K$26</v>
      </c>
    </row>
    <row r="39" spans="1:6" ht="20.100000000000001" customHeight="1" x14ac:dyDescent="0.25">
      <c r="A39" s="62" t="str">
        <f>IF(Equipes!B38="","",Equipes!A38)</f>
        <v/>
      </c>
      <c r="B39" s="62" t="str">
        <f>IF(Equipes!B38="","",Equipes!B38)</f>
        <v/>
      </c>
      <c r="C39">
        <f>H24</f>
        <v>0</v>
      </c>
      <c r="D39" t="str">
        <f ca="1">CELL("address",I24)</f>
        <v>$I$24</v>
      </c>
      <c r="E39" t="str">
        <f ca="1">CELL("address",H26)</f>
        <v>$H$26</v>
      </c>
      <c r="F39" t="str">
        <f ca="1">CELL("address",K26)</f>
        <v>$K$26</v>
      </c>
    </row>
    <row r="40" spans="1:6" ht="20.100000000000001" customHeight="1" x14ac:dyDescent="0.25">
      <c r="A40" s="62" t="str">
        <f>IF(Equipes!B39="","",Equipes!A39)</f>
        <v/>
      </c>
      <c r="B40" s="62" t="str">
        <f>IF(Equipes!B39="","",Equipes!B39)</f>
        <v/>
      </c>
      <c r="C40">
        <f>H25</f>
        <v>0</v>
      </c>
      <c r="D40" t="str">
        <f ca="1">CELL("address",I25)</f>
        <v>$I$25</v>
      </c>
      <c r="E40" t="str">
        <f ca="1">CELL("address",H26)</f>
        <v>$H$26</v>
      </c>
      <c r="F40" t="str">
        <f ca="1">CELL("address",K26)</f>
        <v>$K$26</v>
      </c>
    </row>
    <row r="41" spans="1:6" ht="20.100000000000001" customHeight="1" x14ac:dyDescent="0.25">
      <c r="A41" s="62" t="str">
        <f>IF(Equipes!B40="","",Equipes!A40)</f>
        <v/>
      </c>
      <c r="B41" s="62" t="str">
        <f>IF(Equipes!B40="","",Equipes!B40)</f>
        <v/>
      </c>
      <c r="C41">
        <f>K23</f>
        <v>0</v>
      </c>
      <c r="D41" t="str">
        <f ca="1">CELL("address",L23)</f>
        <v>$L$23</v>
      </c>
      <c r="E41" t="str">
        <f ca="1">CELL("address",K26)</f>
        <v>$K$26</v>
      </c>
      <c r="F41" t="str">
        <f ca="1">CELL("address",H26)</f>
        <v>$H$26</v>
      </c>
    </row>
    <row r="42" spans="1:6" ht="20.100000000000001" customHeight="1" x14ac:dyDescent="0.25">
      <c r="A42" s="62" t="str">
        <f>IF(Equipes!B41="","",Equipes!A41)</f>
        <v/>
      </c>
      <c r="B42" s="62" t="str">
        <f>IF(Equipes!B41="","",Equipes!B41)</f>
        <v/>
      </c>
      <c r="C42">
        <f>K24</f>
        <v>0</v>
      </c>
      <c r="D42" t="str">
        <f ca="1">CELL("address",L24)</f>
        <v>$L$24</v>
      </c>
      <c r="E42" t="str">
        <f ca="1">CELL("address",K26)</f>
        <v>$K$26</v>
      </c>
      <c r="F42" t="str">
        <f ca="1">CELL("address",H26)</f>
        <v>$H$26</v>
      </c>
    </row>
    <row r="43" spans="1:6" ht="20.100000000000001" customHeight="1" x14ac:dyDescent="0.25">
      <c r="A43" s="62" t="str">
        <f>IF(Equipes!B42="","",Equipes!A42)</f>
        <v/>
      </c>
      <c r="B43" s="62" t="str">
        <f>IF(Equipes!B42="","",Equipes!B42)</f>
        <v/>
      </c>
      <c r="C43">
        <f>K25</f>
        <v>0</v>
      </c>
      <c r="D43" t="str">
        <f ca="1">CELL("address",L25)</f>
        <v>$L$25</v>
      </c>
      <c r="E43" t="str">
        <f ca="1">CELL("address",K26)</f>
        <v>$K$26</v>
      </c>
      <c r="F43" t="str">
        <f ca="1">CELL("address",H26)</f>
        <v>$H$26</v>
      </c>
    </row>
    <row r="44" spans="1:6" ht="20.100000000000001" customHeight="1" x14ac:dyDescent="0.25">
      <c r="A44" s="62" t="str">
        <f>IF(Equipes!B43="","",Equipes!A43)</f>
        <v/>
      </c>
      <c r="B44" s="62" t="str">
        <f>IF(Equipes!B43="","",Equipes!B43)</f>
        <v/>
      </c>
      <c r="C44">
        <f>N23</f>
        <v>0</v>
      </c>
      <c r="D44" t="str">
        <f ca="1">CELL("address",O23)</f>
        <v>$O$23</v>
      </c>
      <c r="E44" t="str">
        <f ca="1">CELL("address",N26)</f>
        <v>$N$26</v>
      </c>
      <c r="F44" t="str">
        <f ca="1">CELL("address",Q26)</f>
        <v>$Q$26</v>
      </c>
    </row>
    <row r="45" spans="1:6" ht="20.100000000000001" customHeight="1" x14ac:dyDescent="0.25">
      <c r="A45" s="62" t="str">
        <f>IF(Equipes!B44="","",Equipes!A44)</f>
        <v/>
      </c>
      <c r="B45" s="62" t="str">
        <f>IF(Equipes!B44="","",Equipes!B44)</f>
        <v/>
      </c>
      <c r="C45">
        <f>N24</f>
        <v>0</v>
      </c>
      <c r="D45" t="str">
        <f ca="1">CELL("address",O24)</f>
        <v>$O$24</v>
      </c>
      <c r="E45" t="str">
        <f ca="1">CELL("address",N26)</f>
        <v>$N$26</v>
      </c>
      <c r="F45" t="str">
        <f ca="1">CELL("address",Q26)</f>
        <v>$Q$26</v>
      </c>
    </row>
    <row r="46" spans="1:6" ht="20.100000000000001" customHeight="1" x14ac:dyDescent="0.25">
      <c r="A46" s="62" t="str">
        <f>IF(Equipes!B45="","",Equipes!A45)</f>
        <v/>
      </c>
      <c r="B46" s="62" t="str">
        <f>IF(Equipes!B45="","",Equipes!B45)</f>
        <v/>
      </c>
      <c r="C46">
        <f>N25</f>
        <v>0</v>
      </c>
      <c r="D46" t="str">
        <f ca="1">CELL("address",O25)</f>
        <v>$O$25</v>
      </c>
      <c r="E46" t="str">
        <f ca="1">CELL("address",N26)</f>
        <v>$N$26</v>
      </c>
      <c r="F46" t="str">
        <f ca="1">CELL("address",Q26)</f>
        <v>$Q$26</v>
      </c>
    </row>
    <row r="47" spans="1:6" ht="20.100000000000001" customHeight="1" x14ac:dyDescent="0.25">
      <c r="A47" s="62" t="str">
        <f>IF(Equipes!B46="","",Equipes!A46)</f>
        <v/>
      </c>
      <c r="B47" s="62" t="str">
        <f>IF(Equipes!B46="","",Equipes!B46)</f>
        <v/>
      </c>
      <c r="C47">
        <f>Q23</f>
        <v>0</v>
      </c>
      <c r="D47" t="str">
        <f ca="1">CELL("address",R23)</f>
        <v>$R$23</v>
      </c>
      <c r="E47" t="str">
        <f ca="1">CELL("address",Q26)</f>
        <v>$Q$26</v>
      </c>
      <c r="F47" t="str">
        <f ca="1">CELL("address",N26)</f>
        <v>$N$26</v>
      </c>
    </row>
    <row r="48" spans="1:6" ht="20.100000000000001" customHeight="1" x14ac:dyDescent="0.25">
      <c r="A48" s="62" t="str">
        <f>IF(Equipes!B47="","",Equipes!A47)</f>
        <v/>
      </c>
      <c r="B48" s="62" t="str">
        <f>IF(Equipes!B47="","",Equipes!B47)</f>
        <v/>
      </c>
      <c r="C48">
        <f>Q24</f>
        <v>0</v>
      </c>
      <c r="D48" t="str">
        <f ca="1">CELL("address",R24)</f>
        <v>$R$24</v>
      </c>
      <c r="E48" t="str">
        <f ca="1">CELL("address",Q26)</f>
        <v>$Q$26</v>
      </c>
      <c r="F48" t="str">
        <f ca="1">CELL("address",N26)</f>
        <v>$N$26</v>
      </c>
    </row>
    <row r="49" spans="1:6" ht="20.100000000000001" customHeight="1" x14ac:dyDescent="0.25">
      <c r="A49" s="62" t="str">
        <f>IF(Equipes!B48="","",Equipes!A48)</f>
        <v/>
      </c>
      <c r="B49" s="62" t="str">
        <f>IF(Equipes!B48="","",Equipes!B48)</f>
        <v/>
      </c>
      <c r="C49">
        <f>Q25</f>
        <v>0</v>
      </c>
      <c r="D49" t="str">
        <f ca="1">CELL("address",R25)</f>
        <v>$R$25</v>
      </c>
      <c r="E49" t="str">
        <f ca="1">CELL("address",Q26)</f>
        <v>$Q$26</v>
      </c>
      <c r="F49" t="str">
        <f ca="1">CELL("address",N26)</f>
        <v>$N$26</v>
      </c>
    </row>
    <row r="50" spans="1:6" ht="20.100000000000001" customHeight="1" x14ac:dyDescent="0.25">
      <c r="A50" s="62" t="str">
        <f>IF(Equipes!B49="","",Equipes!A49)</f>
        <v/>
      </c>
      <c r="B50" s="62" t="str">
        <f>IF(Equipes!B49="","",Equipes!B49)</f>
        <v/>
      </c>
      <c r="C50">
        <f>H29</f>
        <v>0</v>
      </c>
      <c r="D50" t="str">
        <f ca="1">CELL("address",I29)</f>
        <v>$I$29</v>
      </c>
      <c r="E50" t="str">
        <f ca="1">CELL("address",H32)</f>
        <v>$H$32</v>
      </c>
      <c r="F50" t="str">
        <f ca="1">CELL("address",K32)</f>
        <v>$K$32</v>
      </c>
    </row>
    <row r="51" spans="1:6" ht="20.100000000000001" customHeight="1" x14ac:dyDescent="0.25">
      <c r="A51" s="62" t="str">
        <f>IF(Equipes!B50="","",Equipes!A50)</f>
        <v/>
      </c>
      <c r="B51" s="62" t="str">
        <f>IF(Equipes!B50="","",Equipes!B50)</f>
        <v/>
      </c>
      <c r="C51">
        <f>H30</f>
        <v>0</v>
      </c>
      <c r="D51" t="str">
        <f ca="1">CELL("address",I30)</f>
        <v>$I$30</v>
      </c>
      <c r="E51" t="str">
        <f ca="1">CELL("address",H32)</f>
        <v>$H$32</v>
      </c>
      <c r="F51" t="str">
        <f ca="1">CELL("address",K32)</f>
        <v>$K$32</v>
      </c>
    </row>
    <row r="52" spans="1:6" ht="20.100000000000001" customHeight="1" x14ac:dyDescent="0.25">
      <c r="A52" s="62" t="str">
        <f>IF(Equipes!B51="","",Equipes!A51)</f>
        <v/>
      </c>
      <c r="B52" s="62" t="str">
        <f>IF(Equipes!B51="","",Equipes!B51)</f>
        <v/>
      </c>
      <c r="C52">
        <f>H31</f>
        <v>0</v>
      </c>
      <c r="D52" t="str">
        <f ca="1">CELL("address",I31)</f>
        <v>$I$31</v>
      </c>
      <c r="E52" t="str">
        <f ca="1">CELL("address",H32)</f>
        <v>$H$32</v>
      </c>
      <c r="F52" t="str">
        <f ca="1">CELL("address",K32)</f>
        <v>$K$32</v>
      </c>
    </row>
    <row r="53" spans="1:6" ht="20.100000000000001" customHeight="1" x14ac:dyDescent="0.25">
      <c r="A53" s="62" t="str">
        <f>IF(Equipes!B52="","",Equipes!A52)</f>
        <v/>
      </c>
      <c r="B53" s="62" t="str">
        <f>IF(Equipes!B52="","",Equipes!B52)</f>
        <v/>
      </c>
      <c r="C53">
        <f>K29</f>
        <v>0</v>
      </c>
      <c r="D53" t="str">
        <f ca="1">CELL("address",L29)</f>
        <v>$L$29</v>
      </c>
      <c r="E53" t="str">
        <f ca="1">CELL("address",K32)</f>
        <v>$K$32</v>
      </c>
      <c r="F53" t="str">
        <f ca="1">CELL("address",H32)</f>
        <v>$H$32</v>
      </c>
    </row>
    <row r="54" spans="1:6" ht="20.100000000000001" customHeight="1" x14ac:dyDescent="0.25">
      <c r="A54" s="62" t="str">
        <f>IF(Equipes!B53="","",Equipes!A53)</f>
        <v/>
      </c>
      <c r="B54" s="62" t="str">
        <f>IF(Equipes!B53="","",Equipes!B53)</f>
        <v/>
      </c>
      <c r="C54">
        <f>K30</f>
        <v>0</v>
      </c>
      <c r="D54" t="str">
        <f ca="1">CELL("address",L30)</f>
        <v>$L$30</v>
      </c>
      <c r="E54" t="str">
        <f ca="1">CELL("address",K32)</f>
        <v>$K$32</v>
      </c>
      <c r="F54" t="str">
        <f ca="1">CELL("address",H32)</f>
        <v>$H$32</v>
      </c>
    </row>
    <row r="55" spans="1:6" ht="20.100000000000001" customHeight="1" x14ac:dyDescent="0.25">
      <c r="A55" s="62" t="str">
        <f>IF(Equipes!B54="","",Equipes!A54)</f>
        <v/>
      </c>
      <c r="B55" s="62" t="str">
        <f>IF(Equipes!B54="","",Equipes!B54)</f>
        <v/>
      </c>
      <c r="C55">
        <f>K31</f>
        <v>0</v>
      </c>
      <c r="D55" t="str">
        <f ca="1">CELL("address",L31)</f>
        <v>$L$31</v>
      </c>
      <c r="E55" t="str">
        <f ca="1">CELL("address",K32)</f>
        <v>$K$32</v>
      </c>
      <c r="F55" t="str">
        <f ca="1">CELL("address",H32)</f>
        <v>$H$32</v>
      </c>
    </row>
    <row r="56" spans="1:6" ht="20.100000000000001" customHeight="1" x14ac:dyDescent="0.25">
      <c r="A56" s="62" t="str">
        <f>IF(Equipes!B55="","",Equipes!A55)</f>
        <v/>
      </c>
      <c r="B56" s="62" t="str">
        <f>IF(Equipes!B55="","",Equipes!B55)</f>
        <v/>
      </c>
      <c r="C56">
        <f>N29</f>
        <v>0</v>
      </c>
      <c r="D56" t="str">
        <f ca="1">CELL("address",O29)</f>
        <v>$O$29</v>
      </c>
      <c r="E56" t="str">
        <f ca="1">CELL("address",N32)</f>
        <v>$N$32</v>
      </c>
      <c r="F56" t="str">
        <f ca="1">CELL("address",Q32)</f>
        <v>$Q$32</v>
      </c>
    </row>
    <row r="57" spans="1:6" ht="20.100000000000001" customHeight="1" x14ac:dyDescent="0.25">
      <c r="A57" s="62" t="str">
        <f>IF(Equipes!B56="","",Equipes!A56)</f>
        <v/>
      </c>
      <c r="B57" s="62" t="str">
        <f>IF(Equipes!B56="","",Equipes!B56)</f>
        <v/>
      </c>
      <c r="C57">
        <f>N30</f>
        <v>0</v>
      </c>
      <c r="D57" t="str">
        <f ca="1">CELL("address",O30)</f>
        <v>$O$30</v>
      </c>
      <c r="E57" t="str">
        <f ca="1">CELL("address",N32)</f>
        <v>$N$32</v>
      </c>
      <c r="F57" t="str">
        <f ca="1">CELL("address",Q32)</f>
        <v>$Q$32</v>
      </c>
    </row>
    <row r="58" spans="1:6" ht="20.100000000000001" customHeight="1" x14ac:dyDescent="0.25">
      <c r="A58" s="62" t="str">
        <f>IF(Equipes!B57="","",Equipes!A57)</f>
        <v/>
      </c>
      <c r="B58" s="62" t="str">
        <f>IF(Equipes!B57="","",Equipes!B57)</f>
        <v/>
      </c>
      <c r="C58">
        <f>N31</f>
        <v>0</v>
      </c>
      <c r="D58" t="str">
        <f ca="1">CELL("address",O31)</f>
        <v>$O$31</v>
      </c>
      <c r="E58" t="str">
        <f ca="1">CELL("address",N32)</f>
        <v>$N$32</v>
      </c>
      <c r="F58" t="str">
        <f ca="1">CELL("address",Q32)</f>
        <v>$Q$32</v>
      </c>
    </row>
    <row r="59" spans="1:6" ht="20.100000000000001" customHeight="1" x14ac:dyDescent="0.25">
      <c r="A59" s="62" t="str">
        <f>IF(Equipes!B58="","",Equipes!A58)</f>
        <v/>
      </c>
      <c r="B59" s="62" t="str">
        <f>IF(Equipes!B58="","",Equipes!B58)</f>
        <v/>
      </c>
      <c r="C59">
        <f>Q29</f>
        <v>0</v>
      </c>
      <c r="D59" t="str">
        <f ca="1">CELL("address",R29)</f>
        <v>$R$29</v>
      </c>
      <c r="E59" t="str">
        <f ca="1">CELL("address",Q32)</f>
        <v>$Q$32</v>
      </c>
      <c r="F59" t="str">
        <f ca="1">CELL("address",N32)</f>
        <v>$N$32</v>
      </c>
    </row>
    <row r="60" spans="1:6" ht="20.100000000000001" customHeight="1" x14ac:dyDescent="0.25">
      <c r="A60" s="62" t="str">
        <f>IF(Equipes!B59="","",Equipes!A59)</f>
        <v/>
      </c>
      <c r="B60" s="62" t="str">
        <f>IF(Equipes!B59="","",Equipes!B59)</f>
        <v/>
      </c>
      <c r="C60">
        <f>Q30</f>
        <v>0</v>
      </c>
      <c r="D60" t="str">
        <f ca="1">CELL("address",R30)</f>
        <v>$R$30</v>
      </c>
      <c r="E60" t="str">
        <f ca="1">CELL("address",Q32)</f>
        <v>$Q$32</v>
      </c>
      <c r="F60" t="str">
        <f ca="1">CELL("address",N32)</f>
        <v>$N$32</v>
      </c>
    </row>
    <row r="61" spans="1:6" ht="20.100000000000001" customHeight="1" x14ac:dyDescent="0.25">
      <c r="A61" s="62" t="str">
        <f>IF(Equipes!B60="","",Equipes!A60)</f>
        <v/>
      </c>
      <c r="B61" s="62" t="str">
        <f>IF(Equipes!B60="","",Equipes!B60)</f>
        <v/>
      </c>
      <c r="C61">
        <f>Q31</f>
        <v>0</v>
      </c>
      <c r="D61" t="str">
        <f ca="1">CELL("address",R31)</f>
        <v>$R$31</v>
      </c>
      <c r="E61" t="str">
        <f ca="1">CELL("address",Q32)</f>
        <v>$Q$32</v>
      </c>
      <c r="F61" t="str">
        <f ca="1">CELL("address",N32)</f>
        <v>$N$32</v>
      </c>
    </row>
    <row r="62" spans="1:6" ht="20.100000000000001" customHeight="1" x14ac:dyDescent="0.25">
      <c r="A62" s="62" t="str">
        <f>IF(Equipes!B61="","",Equipes!A61)</f>
        <v/>
      </c>
      <c r="B62" s="62" t="str">
        <f>IF(Equipes!B61="","",Equipes!B61)</f>
        <v/>
      </c>
    </row>
    <row r="63" spans="1:6" ht="20.100000000000001" customHeight="1" x14ac:dyDescent="0.25">
      <c r="A63" s="62" t="str">
        <f>IF(Equipes!B62="","",Equipes!A62)</f>
        <v/>
      </c>
      <c r="B63" s="62" t="str">
        <f>IF(Equipes!B62="","",Equipes!B62)</f>
        <v/>
      </c>
    </row>
  </sheetData>
  <sheetProtection algorithmName="SHA-512" hashValue="2OkEia45FeJF2EP5XTwV8TiKlNPXKbrBar5Q9b+V4YlTExMOZuqjytZhNXR2gw+Jg8ZLaY9/yIiwik92UnwMkg==" saltValue="FTAgxrLF8Vj4z6rlGFbq5g==" spinCount="100000" sheet="1" objects="1" scenarios="1"/>
  <protectedRanges>
    <protectedRange sqref="H5:H7 K5:K7 N5:N7 Q5:Q7 H11:H13 K11:K13 N11:N13 Q11:Q13 H17:H19 K17:K19 N17:N19 Q17:Q19 H23:H25 K23:K25 N23:N25 Q23:Q25 H29:H31 K29:K31 N29:N31 Q29:Q31" name="match6"/>
    <protectedRange sqref="H8:I8 K8:L8 N8:O8 Q8:R8 H14:I14 K14:L14 N14:O14 Q14:R14 H20:I20 K20:L20 N20:O20 Q20:R20 H26:I26 K26:L26 N26:O26 Q26:R26 H32:I32 K32:L32 N32:O32 Q32:R32" name="score6"/>
  </protectedRanges>
  <mergeCells count="42">
    <mergeCell ref="A2:B2"/>
    <mergeCell ref="H8:I8"/>
    <mergeCell ref="K8:L8"/>
    <mergeCell ref="N8:O8"/>
    <mergeCell ref="Q8:R8"/>
    <mergeCell ref="H2:R2"/>
    <mergeCell ref="H4:L4"/>
    <mergeCell ref="N4:R4"/>
    <mergeCell ref="J5:J7"/>
    <mergeCell ref="P5:P7"/>
    <mergeCell ref="H10:L10"/>
    <mergeCell ref="N10:R10"/>
    <mergeCell ref="J11:J13"/>
    <mergeCell ref="P11:P13"/>
    <mergeCell ref="H14:I14"/>
    <mergeCell ref="K14:L14"/>
    <mergeCell ref="N14:O14"/>
    <mergeCell ref="Q14:R14"/>
    <mergeCell ref="H16:L16"/>
    <mergeCell ref="N16:R16"/>
    <mergeCell ref="J17:J19"/>
    <mergeCell ref="P17:P19"/>
    <mergeCell ref="H20:I20"/>
    <mergeCell ref="K20:L20"/>
    <mergeCell ref="N20:O20"/>
    <mergeCell ref="Q20:R20"/>
    <mergeCell ref="H22:L22"/>
    <mergeCell ref="N22:R22"/>
    <mergeCell ref="J23:J25"/>
    <mergeCell ref="P23:P25"/>
    <mergeCell ref="H26:I26"/>
    <mergeCell ref="K26:L26"/>
    <mergeCell ref="N26:O26"/>
    <mergeCell ref="Q26:R26"/>
    <mergeCell ref="H28:L28"/>
    <mergeCell ref="N28:R28"/>
    <mergeCell ref="J29:J31"/>
    <mergeCell ref="P29:P31"/>
    <mergeCell ref="H32:I32"/>
    <mergeCell ref="K32:L32"/>
    <mergeCell ref="N32:O32"/>
    <mergeCell ref="Q32:R32"/>
  </mergeCells>
  <conditionalFormatting sqref="A4:A63">
    <cfRule type="expression" dxfId="3" priority="4">
      <formula>$A4&lt;&gt;""</formula>
    </cfRule>
  </conditionalFormatting>
  <conditionalFormatting sqref="B4:B63">
    <cfRule type="expression" dxfId="2" priority="3">
      <formula>$B4&lt;&gt;""</formula>
    </cfRule>
    <cfRule type="expression" dxfId="1" priority="2">
      <formula>COUNTIF($C$2:$C$61,A4)=1</formula>
    </cfRule>
    <cfRule type="expression" dxfId="0" priority="1">
      <formula>COUNTIF($C$2:$C$61,A4)&gt;1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7"/>
  <sheetViews>
    <sheetView workbookViewId="0">
      <selection sqref="A1:I1"/>
    </sheetView>
  </sheetViews>
  <sheetFormatPr defaultColWidth="11.42578125" defaultRowHeight="15" x14ac:dyDescent="0.25"/>
  <cols>
    <col min="1" max="16384" width="11.42578125" style="51"/>
  </cols>
  <sheetData>
    <row r="1" spans="1:9" ht="36" x14ac:dyDescent="0.55000000000000004">
      <c r="A1" s="86" t="s">
        <v>72</v>
      </c>
      <c r="B1" s="86"/>
      <c r="C1" s="86"/>
      <c r="D1" s="86"/>
      <c r="E1" s="86"/>
      <c r="F1" s="86"/>
      <c r="G1" s="86"/>
      <c r="H1" s="86"/>
      <c r="I1" s="86"/>
    </row>
    <row r="3" spans="1:9" x14ac:dyDescent="0.25">
      <c r="A3" s="52" t="s">
        <v>43</v>
      </c>
      <c r="B3" s="52"/>
      <c r="C3" s="52"/>
      <c r="D3" s="52"/>
      <c r="E3" s="52"/>
      <c r="F3" s="52"/>
      <c r="G3" s="52"/>
      <c r="H3" s="52"/>
      <c r="I3" s="52"/>
    </row>
    <row r="4" spans="1:9" x14ac:dyDescent="0.25">
      <c r="A4" s="52"/>
      <c r="B4" s="53" t="s">
        <v>44</v>
      </c>
      <c r="C4" s="52"/>
      <c r="D4" s="52"/>
      <c r="E4" s="52"/>
      <c r="F4" s="52"/>
      <c r="G4" s="52"/>
      <c r="H4" s="52"/>
      <c r="I4" s="52"/>
    </row>
    <row r="5" spans="1:9" x14ac:dyDescent="0.25">
      <c r="A5" s="52"/>
      <c r="B5" s="53" t="s">
        <v>45</v>
      </c>
      <c r="C5" s="52"/>
      <c r="D5" s="52"/>
      <c r="E5" s="52"/>
      <c r="F5" s="52"/>
      <c r="G5" s="52"/>
      <c r="H5" s="52"/>
      <c r="I5" s="52"/>
    </row>
    <row r="6" spans="1:9" x14ac:dyDescent="0.25">
      <c r="A6" s="52"/>
      <c r="B6" s="53" t="s">
        <v>46</v>
      </c>
      <c r="C6" s="52"/>
      <c r="D6" s="52"/>
      <c r="E6" s="52"/>
      <c r="F6" s="52"/>
      <c r="G6" s="52"/>
      <c r="H6" s="52"/>
      <c r="I6" s="52"/>
    </row>
    <row r="8" spans="1:9" x14ac:dyDescent="0.25">
      <c r="A8" s="56" t="s">
        <v>47</v>
      </c>
      <c r="B8" s="56"/>
      <c r="C8" s="56"/>
      <c r="D8" s="56"/>
      <c r="E8" s="56"/>
      <c r="F8" s="56"/>
      <c r="G8" s="56"/>
      <c r="H8" s="56"/>
      <c r="I8" s="56"/>
    </row>
    <row r="9" spans="1:9" x14ac:dyDescent="0.25">
      <c r="A9" s="56" t="s">
        <v>48</v>
      </c>
      <c r="B9" s="56"/>
      <c r="C9" s="56"/>
      <c r="D9" s="56"/>
      <c r="E9" s="56"/>
      <c r="F9" s="56"/>
      <c r="G9" s="56"/>
      <c r="H9" s="56"/>
      <c r="I9" s="56"/>
    </row>
    <row r="10" spans="1:9" x14ac:dyDescent="0.25">
      <c r="A10" s="56"/>
      <c r="B10" s="56"/>
      <c r="C10" s="56"/>
      <c r="D10" s="56"/>
      <c r="E10" s="56"/>
      <c r="F10" s="56"/>
      <c r="G10" s="56"/>
      <c r="H10" s="56"/>
      <c r="I10" s="56"/>
    </row>
    <row r="11" spans="1:9" x14ac:dyDescent="0.25">
      <c r="A11" s="56" t="s">
        <v>49</v>
      </c>
      <c r="B11" s="56"/>
      <c r="C11" s="56"/>
      <c r="D11" s="56"/>
      <c r="E11" s="56"/>
      <c r="F11" s="56"/>
      <c r="G11" s="56"/>
      <c r="H11" s="56"/>
      <c r="I11" s="56"/>
    </row>
    <row r="12" spans="1:9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6" t="s">
        <v>55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/>
      <c r="B14" s="56" t="s">
        <v>50</v>
      </c>
      <c r="C14" s="56"/>
      <c r="D14" s="56"/>
      <c r="E14" s="56"/>
      <c r="F14" s="56"/>
      <c r="G14" s="56"/>
      <c r="H14" s="56"/>
      <c r="I14" s="56"/>
    </row>
    <row r="15" spans="1:9" x14ac:dyDescent="0.25">
      <c r="A15" s="56"/>
      <c r="B15" s="56" t="s">
        <v>51</v>
      </c>
      <c r="C15" s="56"/>
      <c r="D15" s="56"/>
      <c r="E15" s="56"/>
      <c r="F15" s="56"/>
      <c r="G15" s="56"/>
      <c r="H15" s="56"/>
      <c r="I15" s="56"/>
    </row>
    <row r="16" spans="1:9" x14ac:dyDescent="0.25">
      <c r="A16" s="56"/>
      <c r="B16" s="56"/>
      <c r="C16" s="56"/>
      <c r="D16" s="56"/>
      <c r="E16" s="56"/>
      <c r="F16" s="56"/>
      <c r="G16" s="56"/>
      <c r="H16" s="56"/>
      <c r="I16" s="56"/>
    </row>
    <row r="17" spans="1:9" x14ac:dyDescent="0.25">
      <c r="A17" s="56"/>
      <c r="B17" s="56"/>
      <c r="C17" s="56"/>
      <c r="D17" s="56"/>
      <c r="E17" s="56"/>
      <c r="F17" s="56"/>
      <c r="G17" s="56"/>
      <c r="H17" s="56"/>
      <c r="I17" s="56"/>
    </row>
    <row r="18" spans="1:9" x14ac:dyDescent="0.25">
      <c r="A18" s="56"/>
      <c r="B18" s="56"/>
      <c r="C18" s="56"/>
      <c r="D18" s="56"/>
      <c r="E18" s="56"/>
      <c r="F18" s="56"/>
      <c r="G18" s="56"/>
      <c r="H18" s="56"/>
      <c r="I18" s="56"/>
    </row>
    <row r="19" spans="1:9" x14ac:dyDescent="0.25">
      <c r="A19" s="56"/>
      <c r="B19" s="56"/>
      <c r="C19" s="56"/>
      <c r="D19" s="56"/>
      <c r="E19" s="56"/>
      <c r="F19" s="56"/>
      <c r="G19" s="56"/>
      <c r="H19" s="56"/>
      <c r="I19" s="56"/>
    </row>
    <row r="20" spans="1:9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x14ac:dyDescent="0.25">
      <c r="A21" s="56"/>
      <c r="B21" s="56"/>
      <c r="C21" s="56"/>
      <c r="D21" s="56"/>
      <c r="E21" s="56"/>
      <c r="F21" s="56"/>
      <c r="G21" s="56"/>
      <c r="H21" s="56"/>
      <c r="I21" s="56"/>
    </row>
    <row r="22" spans="1:9" x14ac:dyDescent="0.25">
      <c r="A22" s="56"/>
      <c r="B22" s="56"/>
      <c r="C22" s="56"/>
      <c r="D22" s="56"/>
      <c r="E22" s="56"/>
      <c r="F22" s="56"/>
      <c r="G22" s="56"/>
      <c r="H22" s="56"/>
      <c r="I22" s="56"/>
    </row>
    <row r="23" spans="1:9" x14ac:dyDescent="0.25">
      <c r="A23" s="56"/>
      <c r="B23" s="56"/>
      <c r="C23" s="56"/>
      <c r="D23" s="56"/>
      <c r="E23" s="56"/>
      <c r="F23" s="56"/>
      <c r="G23" s="56"/>
      <c r="H23" s="56"/>
      <c r="I23" s="56"/>
    </row>
    <row r="24" spans="1:9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9" x14ac:dyDescent="0.25">
      <c r="A25" s="56"/>
      <c r="B25" s="56"/>
      <c r="C25" s="56"/>
      <c r="D25" s="56"/>
      <c r="E25" s="56"/>
      <c r="F25" s="56"/>
      <c r="G25" s="56"/>
      <c r="H25" s="56"/>
      <c r="I25" s="56"/>
    </row>
    <row r="26" spans="1:9" x14ac:dyDescent="0.25">
      <c r="A26" s="56"/>
      <c r="B26" s="56"/>
      <c r="C26" s="56"/>
      <c r="D26" s="56"/>
      <c r="E26" s="56"/>
      <c r="F26" s="56"/>
      <c r="G26" s="56"/>
      <c r="H26" s="56"/>
      <c r="I26" s="56"/>
    </row>
    <row r="27" spans="1:9" x14ac:dyDescent="0.25">
      <c r="A27" s="56"/>
      <c r="B27" s="56"/>
      <c r="C27" s="56"/>
      <c r="D27" s="56"/>
      <c r="E27" s="56"/>
      <c r="F27" s="56"/>
      <c r="G27" s="56"/>
      <c r="H27" s="56"/>
      <c r="I27" s="56"/>
    </row>
    <row r="28" spans="1:9" x14ac:dyDescent="0.25">
      <c r="A28" s="56"/>
      <c r="B28" s="56"/>
      <c r="C28" s="56"/>
      <c r="D28" s="56"/>
      <c r="E28" s="56"/>
      <c r="F28" s="56"/>
      <c r="G28" s="56"/>
      <c r="H28" s="56"/>
      <c r="I28" s="56"/>
    </row>
    <row r="29" spans="1:9" x14ac:dyDescent="0.25">
      <c r="A29" s="56"/>
      <c r="B29" s="56"/>
      <c r="C29" s="56"/>
      <c r="D29" s="56"/>
      <c r="E29" s="56"/>
      <c r="F29" s="56"/>
      <c r="G29" s="56"/>
      <c r="H29" s="56"/>
      <c r="I29" s="56"/>
    </row>
    <row r="30" spans="1:9" x14ac:dyDescent="0.25">
      <c r="A30" s="56"/>
      <c r="B30" s="56"/>
      <c r="C30" s="56"/>
      <c r="D30" s="56"/>
      <c r="E30" s="56"/>
      <c r="F30" s="56"/>
      <c r="G30" s="56"/>
      <c r="H30" s="56"/>
      <c r="I30" s="56"/>
    </row>
    <row r="32" spans="1:9" x14ac:dyDescent="0.25">
      <c r="A32" s="54" t="s">
        <v>52</v>
      </c>
      <c r="B32" s="54"/>
      <c r="C32" s="54"/>
      <c r="D32" s="54"/>
      <c r="E32" s="54"/>
      <c r="F32" s="54"/>
      <c r="G32" s="54"/>
      <c r="H32" s="54"/>
      <c r="I32" s="54"/>
    </row>
    <row r="33" spans="1:9" x14ac:dyDescent="0.25">
      <c r="A33" s="54" t="s">
        <v>53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25">
      <c r="A34" s="54"/>
      <c r="B34" s="54"/>
      <c r="C34" s="54"/>
      <c r="D34" s="54"/>
      <c r="E34" s="54"/>
      <c r="F34" s="54"/>
      <c r="G34" s="54"/>
      <c r="H34" s="54"/>
      <c r="I34" s="54"/>
    </row>
    <row r="35" spans="1:9" x14ac:dyDescent="0.25">
      <c r="A35" s="54"/>
      <c r="B35" s="54"/>
      <c r="C35" s="54"/>
      <c r="D35" s="54"/>
      <c r="E35" s="54"/>
      <c r="F35" s="54"/>
      <c r="G35" s="54"/>
      <c r="H35" s="54"/>
      <c r="I35" s="54"/>
    </row>
    <row r="36" spans="1:9" x14ac:dyDescent="0.25">
      <c r="A36" s="54"/>
      <c r="B36" s="54"/>
      <c r="C36" s="54"/>
      <c r="D36" s="54"/>
      <c r="E36" s="54"/>
      <c r="F36" s="54"/>
      <c r="G36" s="54"/>
      <c r="H36" s="54"/>
      <c r="I36" s="54"/>
    </row>
    <row r="37" spans="1:9" x14ac:dyDescent="0.25">
      <c r="A37" s="54"/>
      <c r="B37" s="54"/>
      <c r="C37" s="54"/>
      <c r="D37" s="54"/>
      <c r="E37" s="54"/>
      <c r="F37" s="54"/>
      <c r="G37" s="54"/>
      <c r="H37" s="54"/>
      <c r="I37" s="54"/>
    </row>
    <row r="38" spans="1:9" x14ac:dyDescent="0.25">
      <c r="A38" s="54"/>
      <c r="B38" s="54"/>
      <c r="C38" s="54"/>
      <c r="D38" s="54"/>
      <c r="E38" s="54"/>
      <c r="F38" s="54"/>
      <c r="G38" s="54"/>
      <c r="H38" s="54"/>
      <c r="I38" s="54"/>
    </row>
    <row r="39" spans="1:9" x14ac:dyDescent="0.25">
      <c r="A39" s="54"/>
      <c r="B39" s="54"/>
      <c r="C39" s="54"/>
      <c r="D39" s="54"/>
      <c r="E39" s="54"/>
      <c r="F39" s="54"/>
      <c r="G39" s="54"/>
      <c r="H39" s="54"/>
      <c r="I39" s="54"/>
    </row>
    <row r="40" spans="1:9" x14ac:dyDescent="0.25">
      <c r="A40" s="54"/>
      <c r="B40" s="54"/>
      <c r="C40" s="54"/>
      <c r="D40" s="54"/>
      <c r="E40" s="54"/>
      <c r="F40" s="54"/>
      <c r="G40" s="54"/>
      <c r="H40" s="54"/>
      <c r="I40" s="54"/>
    </row>
    <row r="41" spans="1:9" x14ac:dyDescent="0.25">
      <c r="A41" s="54"/>
      <c r="B41" s="54"/>
      <c r="C41" s="54"/>
      <c r="D41" s="54"/>
      <c r="E41" s="54"/>
      <c r="F41" s="54"/>
      <c r="G41" s="54"/>
      <c r="H41" s="54"/>
      <c r="I41" s="54"/>
    </row>
    <row r="42" spans="1:9" x14ac:dyDescent="0.25">
      <c r="A42" s="54"/>
      <c r="B42" s="54"/>
      <c r="C42" s="54"/>
      <c r="D42" s="54"/>
      <c r="E42" s="54"/>
      <c r="F42" s="54"/>
      <c r="G42" s="54"/>
      <c r="H42" s="54"/>
      <c r="I42" s="54"/>
    </row>
    <row r="43" spans="1:9" x14ac:dyDescent="0.25">
      <c r="A43" s="54"/>
      <c r="B43" s="54"/>
      <c r="C43" s="54"/>
      <c r="D43" s="54"/>
      <c r="E43" s="54"/>
      <c r="F43" s="54"/>
      <c r="G43" s="54"/>
      <c r="H43" s="54"/>
      <c r="I43" s="54"/>
    </row>
    <row r="44" spans="1:9" x14ac:dyDescent="0.25">
      <c r="A44" s="54"/>
      <c r="B44" s="54"/>
      <c r="C44" s="54"/>
      <c r="D44" s="54"/>
      <c r="E44" s="54"/>
      <c r="F44" s="54"/>
      <c r="G44" s="54"/>
      <c r="H44" s="54"/>
      <c r="I44" s="54"/>
    </row>
    <row r="45" spans="1:9" x14ac:dyDescent="0.25">
      <c r="A45" s="54"/>
      <c r="B45" s="54"/>
      <c r="C45" s="54"/>
      <c r="D45" s="54"/>
      <c r="E45" s="54"/>
      <c r="F45" s="54"/>
      <c r="G45" s="54"/>
      <c r="H45" s="54"/>
      <c r="I45" s="54"/>
    </row>
    <row r="46" spans="1:9" x14ac:dyDescent="0.25">
      <c r="A46" s="54"/>
      <c r="B46" s="54"/>
      <c r="C46" s="54"/>
      <c r="D46" s="54"/>
      <c r="E46" s="54"/>
      <c r="F46" s="54"/>
      <c r="G46" s="54"/>
      <c r="H46" s="54"/>
      <c r="I46" s="54"/>
    </row>
    <row r="47" spans="1:9" x14ac:dyDescent="0.25">
      <c r="A47" s="54" t="s">
        <v>54</v>
      </c>
      <c r="B47" s="54"/>
      <c r="C47" s="54"/>
      <c r="D47" s="54"/>
      <c r="E47" s="54"/>
      <c r="F47" s="54"/>
      <c r="G47" s="54"/>
      <c r="H47" s="54"/>
      <c r="I47" s="54"/>
    </row>
    <row r="48" spans="1:9" x14ac:dyDescent="0.25">
      <c r="A48" s="54" t="s">
        <v>56</v>
      </c>
      <c r="B48" s="54"/>
      <c r="C48" s="54"/>
      <c r="D48" s="54"/>
      <c r="E48" s="54"/>
      <c r="F48" s="54"/>
      <c r="G48" s="54"/>
      <c r="H48" s="54"/>
      <c r="I48" s="54"/>
    </row>
    <row r="50" spans="1:9" x14ac:dyDescent="0.25">
      <c r="A50" s="55" t="s">
        <v>57</v>
      </c>
      <c r="B50" s="55"/>
      <c r="C50" s="55"/>
      <c r="D50" s="55"/>
      <c r="E50" s="55"/>
      <c r="F50" s="55"/>
      <c r="G50" s="55"/>
      <c r="H50" s="55"/>
      <c r="I50" s="55"/>
    </row>
    <row r="51" spans="1:9" x14ac:dyDescent="0.25">
      <c r="A51" s="55"/>
      <c r="B51" s="55"/>
      <c r="C51" s="55"/>
      <c r="D51" s="55"/>
      <c r="E51" s="55"/>
      <c r="F51" s="55"/>
      <c r="G51" s="55"/>
      <c r="H51" s="55"/>
      <c r="I51" s="55"/>
    </row>
    <row r="52" spans="1:9" x14ac:dyDescent="0.25">
      <c r="A52" s="55" t="s">
        <v>58</v>
      </c>
      <c r="B52" s="55"/>
      <c r="C52" s="55"/>
      <c r="D52" s="55"/>
      <c r="E52" s="55"/>
      <c r="F52" s="55"/>
      <c r="G52" s="55"/>
      <c r="H52" s="55"/>
      <c r="I52" s="55"/>
    </row>
    <row r="53" spans="1:9" x14ac:dyDescent="0.25">
      <c r="A53" s="55"/>
      <c r="B53" s="55" t="s">
        <v>59</v>
      </c>
      <c r="C53" s="55"/>
      <c r="D53" s="55"/>
      <c r="E53" s="55"/>
      <c r="F53" s="55"/>
      <c r="G53" s="55"/>
      <c r="H53" s="55"/>
      <c r="I53" s="55"/>
    </row>
    <row r="54" spans="1:9" x14ac:dyDescent="0.25">
      <c r="A54" s="55"/>
      <c r="B54" s="55" t="s">
        <v>60</v>
      </c>
      <c r="C54" s="55"/>
      <c r="D54" s="55"/>
      <c r="E54" s="55"/>
      <c r="F54" s="55"/>
      <c r="G54" s="55"/>
      <c r="H54" s="55"/>
      <c r="I54" s="55"/>
    </row>
    <row r="55" spans="1:9" x14ac:dyDescent="0.25">
      <c r="A55" s="55"/>
      <c r="B55" s="55" t="s">
        <v>61</v>
      </c>
      <c r="C55" s="55"/>
      <c r="D55" s="55"/>
      <c r="E55" s="55"/>
      <c r="F55" s="55"/>
      <c r="G55" s="55"/>
      <c r="H55" s="55"/>
      <c r="I55" s="55"/>
    </row>
    <row r="56" spans="1:9" x14ac:dyDescent="0.25">
      <c r="A56" s="55"/>
      <c r="B56" s="55"/>
      <c r="C56" s="55"/>
      <c r="D56" s="55"/>
      <c r="E56" s="55"/>
      <c r="F56" s="55"/>
      <c r="G56" s="55"/>
      <c r="H56" s="55"/>
      <c r="I56" s="55"/>
    </row>
    <row r="57" spans="1:9" x14ac:dyDescent="0.25">
      <c r="A57" s="55"/>
      <c r="B57" s="55"/>
      <c r="C57" s="55"/>
      <c r="D57" s="55"/>
      <c r="E57" s="55"/>
      <c r="F57" s="55"/>
      <c r="G57" s="55"/>
      <c r="H57" s="55"/>
      <c r="I57" s="55"/>
    </row>
    <row r="58" spans="1:9" x14ac:dyDescent="0.25">
      <c r="A58" s="55"/>
      <c r="B58" s="55"/>
      <c r="C58" s="55"/>
      <c r="D58" s="55"/>
      <c r="E58" s="55"/>
      <c r="F58" s="55"/>
      <c r="G58" s="55"/>
      <c r="H58" s="55"/>
      <c r="I58" s="55"/>
    </row>
    <row r="59" spans="1:9" x14ac:dyDescent="0.25">
      <c r="A59" s="55"/>
      <c r="B59" s="55"/>
      <c r="C59" s="55"/>
      <c r="D59" s="55"/>
      <c r="E59" s="55"/>
      <c r="F59" s="55"/>
      <c r="G59" s="55"/>
      <c r="H59" s="55"/>
      <c r="I59" s="55"/>
    </row>
    <row r="60" spans="1:9" x14ac:dyDescent="0.25">
      <c r="A60" s="55"/>
      <c r="B60" s="55"/>
      <c r="C60" s="55"/>
      <c r="D60" s="55"/>
      <c r="E60" s="55"/>
      <c r="F60" s="55"/>
      <c r="G60" s="55"/>
      <c r="H60" s="55"/>
      <c r="I60" s="55"/>
    </row>
    <row r="61" spans="1:9" x14ac:dyDescent="0.25">
      <c r="A61" s="55"/>
      <c r="B61" s="55"/>
      <c r="C61" s="55"/>
      <c r="D61" s="55"/>
      <c r="E61" s="55"/>
      <c r="F61" s="55"/>
      <c r="G61" s="55"/>
      <c r="H61" s="55"/>
      <c r="I61" s="55"/>
    </row>
    <row r="62" spans="1:9" x14ac:dyDescent="0.25">
      <c r="A62" s="55"/>
      <c r="B62" s="55"/>
      <c r="C62" s="55"/>
      <c r="D62" s="55"/>
      <c r="E62" s="55"/>
      <c r="F62" s="55"/>
      <c r="G62" s="55"/>
      <c r="H62" s="55"/>
      <c r="I62" s="55"/>
    </row>
    <row r="63" spans="1:9" x14ac:dyDescent="0.25">
      <c r="A63" s="55"/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55"/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55"/>
      <c r="B65" s="55"/>
      <c r="C65" s="55"/>
      <c r="D65" s="55"/>
      <c r="E65" s="55"/>
      <c r="F65" s="55"/>
      <c r="G65" s="55"/>
      <c r="H65" s="55"/>
      <c r="I65" s="55"/>
    </row>
    <row r="66" spans="1:9" x14ac:dyDescent="0.25">
      <c r="A66" s="55"/>
      <c r="B66" s="55"/>
      <c r="C66" s="55"/>
      <c r="D66" s="55"/>
      <c r="E66" s="55"/>
      <c r="F66" s="55"/>
      <c r="G66" s="55"/>
      <c r="H66" s="55"/>
      <c r="I66" s="55"/>
    </row>
    <row r="67" spans="1:9" x14ac:dyDescent="0.25">
      <c r="A67" s="55"/>
      <c r="B67" s="55"/>
      <c r="C67" s="55"/>
      <c r="D67" s="55"/>
      <c r="E67" s="55"/>
      <c r="F67" s="55"/>
      <c r="G67" s="55"/>
      <c r="H67" s="55"/>
      <c r="I67" s="55"/>
    </row>
    <row r="68" spans="1:9" x14ac:dyDescent="0.25">
      <c r="A68" s="55"/>
      <c r="B68" s="55"/>
      <c r="C68" s="55"/>
      <c r="D68" s="55"/>
      <c r="E68" s="55"/>
      <c r="F68" s="55"/>
      <c r="G68" s="55"/>
      <c r="H68" s="55"/>
      <c r="I68" s="55"/>
    </row>
    <row r="69" spans="1:9" x14ac:dyDescent="0.25">
      <c r="A69" s="55"/>
      <c r="B69" s="55"/>
      <c r="C69" s="55"/>
      <c r="D69" s="55"/>
      <c r="E69" s="55"/>
      <c r="F69" s="55"/>
      <c r="G69" s="55"/>
      <c r="H69" s="55"/>
      <c r="I69" s="55"/>
    </row>
    <row r="70" spans="1:9" x14ac:dyDescent="0.25">
      <c r="A70" s="55"/>
      <c r="B70" s="55"/>
      <c r="C70" s="55"/>
      <c r="D70" s="55"/>
      <c r="E70" s="55"/>
      <c r="F70" s="55"/>
      <c r="G70" s="55"/>
      <c r="H70" s="55"/>
      <c r="I70" s="55"/>
    </row>
    <row r="71" spans="1:9" x14ac:dyDescent="0.25">
      <c r="A71" s="55"/>
      <c r="B71" s="55"/>
      <c r="C71" s="55"/>
      <c r="D71" s="55"/>
      <c r="E71" s="55"/>
      <c r="F71" s="55"/>
      <c r="G71" s="55"/>
      <c r="H71" s="55"/>
      <c r="I71" s="55"/>
    </row>
    <row r="72" spans="1:9" x14ac:dyDescent="0.25">
      <c r="A72" s="55"/>
      <c r="B72" s="55"/>
      <c r="C72" s="55"/>
      <c r="D72" s="55"/>
      <c r="E72" s="55"/>
      <c r="F72" s="55"/>
      <c r="G72" s="55"/>
      <c r="H72" s="55"/>
      <c r="I72" s="55"/>
    </row>
    <row r="73" spans="1:9" x14ac:dyDescent="0.25">
      <c r="A73" s="55"/>
      <c r="B73" s="55"/>
      <c r="C73" s="55"/>
      <c r="D73" s="55"/>
      <c r="E73" s="55"/>
      <c r="F73" s="55"/>
      <c r="G73" s="55"/>
      <c r="H73" s="55"/>
      <c r="I73" s="55"/>
    </row>
    <row r="74" spans="1:9" x14ac:dyDescent="0.25">
      <c r="A74" s="55"/>
      <c r="B74" s="55"/>
      <c r="C74" s="55"/>
      <c r="D74" s="55"/>
      <c r="E74" s="55"/>
      <c r="F74" s="55"/>
      <c r="G74" s="55"/>
      <c r="H74" s="55"/>
      <c r="I74" s="55"/>
    </row>
    <row r="75" spans="1:9" x14ac:dyDescent="0.25">
      <c r="A75" s="55"/>
      <c r="B75" s="55"/>
      <c r="C75" s="55"/>
      <c r="D75" s="55"/>
      <c r="E75" s="55"/>
      <c r="F75" s="55"/>
      <c r="G75" s="55"/>
      <c r="H75" s="55"/>
      <c r="I75" s="55"/>
    </row>
    <row r="76" spans="1:9" x14ac:dyDescent="0.25">
      <c r="A76" s="55"/>
      <c r="B76" s="55"/>
      <c r="C76" s="55"/>
      <c r="D76" s="55"/>
      <c r="E76" s="55"/>
      <c r="F76" s="55"/>
      <c r="G76" s="55"/>
      <c r="H76" s="55"/>
      <c r="I76" s="55"/>
    </row>
    <row r="77" spans="1:9" x14ac:dyDescent="0.25">
      <c r="A77" s="55"/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55"/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55"/>
      <c r="B79" s="55"/>
      <c r="C79" s="55"/>
      <c r="D79" s="55"/>
      <c r="E79" s="55"/>
      <c r="F79" s="55"/>
      <c r="G79" s="55"/>
      <c r="H79" s="55"/>
      <c r="I79" s="55"/>
    </row>
    <row r="80" spans="1:9" x14ac:dyDescent="0.25">
      <c r="A80" s="55"/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55"/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55"/>
      <c r="B82" s="55"/>
      <c r="C82" s="55"/>
      <c r="D82" s="55"/>
      <c r="E82" s="55"/>
      <c r="F82" s="55"/>
      <c r="G82" s="55"/>
      <c r="H82" s="55"/>
      <c r="I82" s="55"/>
    </row>
    <row r="83" spans="1:9" x14ac:dyDescent="0.25">
      <c r="A83" s="55"/>
      <c r="B83" s="55"/>
      <c r="C83" s="55"/>
      <c r="D83" s="55"/>
      <c r="E83" s="55"/>
      <c r="F83" s="55"/>
      <c r="G83" s="55"/>
      <c r="H83" s="55"/>
      <c r="I83" s="55"/>
    </row>
    <row r="84" spans="1:9" x14ac:dyDescent="0.25">
      <c r="A84" s="55"/>
      <c r="B84" s="55"/>
      <c r="C84" s="55"/>
      <c r="D84" s="55"/>
      <c r="E84" s="55"/>
      <c r="F84" s="55"/>
      <c r="G84" s="55"/>
      <c r="H84" s="55"/>
      <c r="I84" s="55"/>
    </row>
    <row r="85" spans="1:9" x14ac:dyDescent="0.25">
      <c r="A85" s="55"/>
      <c r="B85" s="55"/>
      <c r="C85" s="55"/>
      <c r="D85" s="55"/>
      <c r="E85" s="55"/>
      <c r="F85" s="55"/>
      <c r="G85" s="55"/>
      <c r="H85" s="55"/>
      <c r="I85" s="55"/>
    </row>
    <row r="86" spans="1:9" x14ac:dyDescent="0.25">
      <c r="A86" s="55"/>
      <c r="B86" s="55"/>
      <c r="C86" s="55"/>
      <c r="D86" s="55"/>
      <c r="E86" s="55"/>
      <c r="F86" s="55"/>
      <c r="G86" s="55"/>
      <c r="H86" s="55"/>
      <c r="I86" s="55"/>
    </row>
    <row r="87" spans="1:9" x14ac:dyDescent="0.25">
      <c r="A87" s="55"/>
      <c r="B87" s="55"/>
      <c r="C87" s="55"/>
      <c r="D87" s="55"/>
      <c r="E87" s="55"/>
      <c r="F87" s="55"/>
      <c r="G87" s="55"/>
      <c r="H87" s="55"/>
      <c r="I87" s="55"/>
    </row>
    <row r="88" spans="1:9" x14ac:dyDescent="0.25">
      <c r="A88" s="55"/>
      <c r="B88" s="55"/>
      <c r="C88" s="55"/>
      <c r="D88" s="55"/>
      <c r="E88" s="55"/>
      <c r="F88" s="55"/>
      <c r="G88" s="55"/>
      <c r="H88" s="55"/>
      <c r="I88" s="55"/>
    </row>
    <row r="89" spans="1:9" x14ac:dyDescent="0.25">
      <c r="A89" s="55"/>
      <c r="B89" s="55"/>
      <c r="C89" s="55"/>
      <c r="D89" s="55"/>
      <c r="E89" s="55"/>
      <c r="F89" s="55"/>
      <c r="G89" s="55"/>
      <c r="H89" s="55"/>
      <c r="I89" s="55"/>
    </row>
    <row r="90" spans="1:9" x14ac:dyDescent="0.25">
      <c r="A90" s="55"/>
      <c r="B90" s="55"/>
      <c r="C90" s="55"/>
      <c r="D90" s="55"/>
      <c r="E90" s="55"/>
      <c r="F90" s="55"/>
      <c r="G90" s="55"/>
      <c r="H90" s="55"/>
      <c r="I90" s="55"/>
    </row>
    <row r="91" spans="1:9" x14ac:dyDescent="0.25">
      <c r="A91" s="55"/>
      <c r="B91" s="55"/>
      <c r="C91" s="55"/>
      <c r="D91" s="55"/>
      <c r="E91" s="55"/>
      <c r="F91" s="55"/>
      <c r="G91" s="55"/>
      <c r="H91" s="55"/>
      <c r="I91" s="55"/>
    </row>
    <row r="92" spans="1:9" x14ac:dyDescent="0.25">
      <c r="A92" s="55"/>
      <c r="B92" s="55"/>
      <c r="C92" s="55"/>
      <c r="D92" s="55"/>
      <c r="E92" s="55"/>
      <c r="F92" s="55"/>
      <c r="G92" s="55"/>
      <c r="H92" s="55"/>
      <c r="I92" s="55"/>
    </row>
    <row r="93" spans="1:9" x14ac:dyDescent="0.25">
      <c r="A93" s="55"/>
      <c r="B93" s="55"/>
      <c r="C93" s="55"/>
      <c r="D93" s="55"/>
      <c r="E93" s="55"/>
      <c r="F93" s="55"/>
      <c r="G93" s="55"/>
      <c r="H93" s="55"/>
      <c r="I93" s="55"/>
    </row>
    <row r="94" spans="1:9" x14ac:dyDescent="0.25">
      <c r="A94" s="55" t="s">
        <v>62</v>
      </c>
      <c r="B94" s="55"/>
      <c r="C94" s="55"/>
      <c r="D94" s="55"/>
      <c r="E94" s="55"/>
      <c r="F94" s="55"/>
      <c r="G94" s="55"/>
      <c r="H94" s="55"/>
      <c r="I94" s="55"/>
    </row>
    <row r="96" spans="1:9" x14ac:dyDescent="0.25">
      <c r="A96" s="57" t="s">
        <v>63</v>
      </c>
      <c r="B96" s="57"/>
      <c r="C96" s="57"/>
      <c r="D96" s="57"/>
      <c r="E96" s="57"/>
      <c r="F96" s="57"/>
      <c r="G96" s="57"/>
      <c r="H96" s="57"/>
      <c r="I96" s="57"/>
    </row>
    <row r="97" spans="1:9" x14ac:dyDescent="0.25">
      <c r="A97" s="57" t="s">
        <v>73</v>
      </c>
      <c r="B97" s="57"/>
      <c r="C97" s="57"/>
      <c r="D97" s="57"/>
      <c r="E97" s="57"/>
      <c r="F97" s="57"/>
      <c r="G97" s="57"/>
      <c r="H97" s="57"/>
      <c r="I97" s="57"/>
    </row>
    <row r="98" spans="1:9" x14ac:dyDescent="0.25">
      <c r="A98" s="57"/>
      <c r="B98" s="57" t="s">
        <v>70</v>
      </c>
      <c r="C98" s="57"/>
      <c r="D98" s="57"/>
      <c r="E98" s="57"/>
      <c r="F98" s="57"/>
      <c r="G98" s="57"/>
      <c r="H98" s="57"/>
      <c r="I98" s="57"/>
    </row>
    <row r="99" spans="1:9" x14ac:dyDescent="0.25">
      <c r="A99" s="57"/>
      <c r="B99" s="57" t="s">
        <v>71</v>
      </c>
      <c r="C99" s="57"/>
      <c r="D99" s="57"/>
      <c r="E99" s="57"/>
      <c r="F99" s="57"/>
      <c r="G99" s="57"/>
      <c r="H99" s="57"/>
      <c r="I99" s="57"/>
    </row>
    <row r="100" spans="1:9" x14ac:dyDescent="0.25">
      <c r="A100" s="57"/>
      <c r="B100" s="57" t="s">
        <v>69</v>
      </c>
      <c r="C100" s="57"/>
      <c r="D100" s="57"/>
      <c r="E100" s="57"/>
      <c r="F100" s="57"/>
      <c r="G100" s="57"/>
      <c r="H100" s="57"/>
      <c r="I100" s="57"/>
    </row>
    <row r="101" spans="1:9" x14ac:dyDescent="0.25">
      <c r="A101" s="57"/>
      <c r="B101" s="57" t="s">
        <v>64</v>
      </c>
      <c r="C101" s="57"/>
      <c r="D101" s="57"/>
      <c r="E101" s="57"/>
      <c r="F101" s="57"/>
      <c r="G101" s="57"/>
      <c r="H101" s="57"/>
      <c r="I101" s="57"/>
    </row>
    <row r="103" spans="1:9" x14ac:dyDescent="0.25">
      <c r="A103" s="58"/>
      <c r="B103" s="58"/>
      <c r="C103" s="58"/>
      <c r="D103" s="58"/>
      <c r="E103" s="58"/>
      <c r="F103" s="58"/>
      <c r="G103" s="58"/>
      <c r="H103" s="58"/>
      <c r="I103" s="58"/>
    </row>
    <row r="104" spans="1:9" x14ac:dyDescent="0.25">
      <c r="A104" s="58"/>
      <c r="B104" s="58"/>
      <c r="C104" s="58"/>
      <c r="D104" s="58"/>
      <c r="E104" s="58"/>
      <c r="F104" s="58"/>
      <c r="G104" s="58"/>
      <c r="H104" s="58"/>
      <c r="I104" s="58"/>
    </row>
    <row r="105" spans="1:9" x14ac:dyDescent="0.25">
      <c r="A105" s="58"/>
      <c r="B105" s="58"/>
      <c r="C105" s="58"/>
      <c r="D105" s="58"/>
      <c r="E105" s="58"/>
      <c r="F105" s="58"/>
      <c r="G105" s="58"/>
      <c r="H105" s="58"/>
      <c r="I105" s="58"/>
    </row>
    <row r="106" spans="1:9" x14ac:dyDescent="0.25">
      <c r="A106" s="58"/>
      <c r="B106" s="58"/>
      <c r="C106" s="58"/>
      <c r="D106" s="58"/>
      <c r="E106" s="58"/>
      <c r="F106" s="58"/>
      <c r="G106" s="58"/>
      <c r="H106" s="58"/>
      <c r="I106" s="58"/>
    </row>
    <row r="107" spans="1:9" x14ac:dyDescent="0.25">
      <c r="A107" s="58"/>
      <c r="B107" s="58"/>
      <c r="C107" s="58"/>
      <c r="D107" s="58"/>
      <c r="E107" s="58"/>
      <c r="F107" s="58"/>
      <c r="G107" s="58"/>
      <c r="H107" s="58"/>
      <c r="I107" s="58"/>
    </row>
    <row r="108" spans="1:9" x14ac:dyDescent="0.25">
      <c r="A108" s="58"/>
      <c r="B108" s="58"/>
      <c r="C108" s="58"/>
      <c r="D108" s="58"/>
      <c r="E108" s="58"/>
      <c r="F108" s="58"/>
      <c r="G108" s="58"/>
      <c r="H108" s="58"/>
      <c r="I108" s="58"/>
    </row>
    <row r="109" spans="1:9" x14ac:dyDescent="0.25">
      <c r="A109" s="58"/>
      <c r="B109" s="58"/>
      <c r="C109" s="58"/>
      <c r="D109" s="58"/>
      <c r="E109" s="58"/>
      <c r="F109" s="58"/>
      <c r="G109" s="58"/>
      <c r="H109" s="58"/>
      <c r="I109" s="58"/>
    </row>
    <row r="110" spans="1:9" x14ac:dyDescent="0.25">
      <c r="A110" s="58"/>
      <c r="B110" s="58"/>
      <c r="C110" s="58"/>
      <c r="D110" s="58"/>
      <c r="E110" s="58"/>
      <c r="F110" s="58"/>
      <c r="G110" s="58"/>
      <c r="H110" s="58"/>
      <c r="I110" s="58"/>
    </row>
    <row r="111" spans="1:9" x14ac:dyDescent="0.25">
      <c r="A111" s="58"/>
      <c r="B111" s="58"/>
      <c r="C111" s="58"/>
      <c r="D111" s="58"/>
      <c r="E111" s="58"/>
      <c r="F111" s="58"/>
      <c r="G111" s="58"/>
      <c r="H111" s="58"/>
      <c r="I111" s="58"/>
    </row>
    <row r="112" spans="1:9" x14ac:dyDescent="0.25">
      <c r="A112" s="58"/>
      <c r="B112" s="58"/>
      <c r="C112" s="58"/>
      <c r="D112" s="58"/>
      <c r="E112" s="58"/>
      <c r="F112" s="58"/>
      <c r="G112" s="58"/>
      <c r="H112" s="58"/>
      <c r="I112" s="58"/>
    </row>
    <row r="113" spans="1:9" x14ac:dyDescent="0.25">
      <c r="A113" s="58"/>
      <c r="B113" s="58"/>
      <c r="C113" s="58"/>
      <c r="D113" s="58"/>
      <c r="E113" s="58"/>
      <c r="F113" s="58"/>
      <c r="G113" s="58"/>
      <c r="H113" s="58"/>
      <c r="I113" s="58"/>
    </row>
    <row r="114" spans="1:9" x14ac:dyDescent="0.25">
      <c r="A114" s="58"/>
      <c r="B114" s="58"/>
      <c r="C114" s="58"/>
      <c r="D114" s="58"/>
      <c r="E114" s="58"/>
      <c r="F114" s="58"/>
      <c r="G114" s="58"/>
      <c r="H114" s="58"/>
      <c r="I114" s="58"/>
    </row>
    <row r="115" spans="1:9" x14ac:dyDescent="0.25">
      <c r="A115" s="58"/>
      <c r="B115" s="58"/>
      <c r="C115" s="58"/>
      <c r="D115" s="58"/>
      <c r="E115" s="58"/>
      <c r="F115" s="58"/>
      <c r="G115" s="58"/>
      <c r="H115" s="58"/>
      <c r="I115" s="58"/>
    </row>
    <row r="116" spans="1:9" x14ac:dyDescent="0.25">
      <c r="A116" s="58"/>
      <c r="B116" s="58"/>
      <c r="C116" s="58"/>
      <c r="D116" s="58"/>
      <c r="E116" s="58"/>
      <c r="F116" s="58"/>
      <c r="G116" s="58"/>
      <c r="H116" s="58"/>
      <c r="I116" s="58"/>
    </row>
    <row r="117" spans="1:9" x14ac:dyDescent="0.25">
      <c r="A117" s="58"/>
      <c r="B117" s="58"/>
      <c r="C117" s="58"/>
      <c r="D117" s="58"/>
      <c r="E117" s="58"/>
      <c r="F117" s="58"/>
      <c r="G117" s="58"/>
      <c r="H117" s="58"/>
      <c r="I117" s="58"/>
    </row>
    <row r="118" spans="1:9" x14ac:dyDescent="0.25">
      <c r="A118" s="58"/>
      <c r="B118" s="58"/>
      <c r="C118" s="58"/>
      <c r="D118" s="58"/>
      <c r="E118" s="58"/>
      <c r="F118" s="58"/>
      <c r="G118" s="58"/>
      <c r="H118" s="58"/>
      <c r="I118" s="58"/>
    </row>
    <row r="119" spans="1:9" x14ac:dyDescent="0.25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x14ac:dyDescent="0.25">
      <c r="A120" s="58"/>
      <c r="B120" s="58"/>
      <c r="C120" s="58"/>
      <c r="D120" s="58"/>
      <c r="E120" s="58"/>
      <c r="F120" s="58"/>
      <c r="G120" s="58"/>
      <c r="H120" s="58"/>
      <c r="I120" s="58"/>
    </row>
    <row r="121" spans="1:9" x14ac:dyDescent="0.25">
      <c r="A121" s="58"/>
      <c r="B121" s="58"/>
      <c r="C121" s="58"/>
      <c r="D121" s="58"/>
      <c r="E121" s="58"/>
      <c r="F121" s="58"/>
      <c r="G121" s="58"/>
      <c r="H121" s="58"/>
      <c r="I121" s="58"/>
    </row>
    <row r="122" spans="1:9" x14ac:dyDescent="0.25">
      <c r="A122" s="58"/>
      <c r="B122" s="58"/>
      <c r="C122" s="58"/>
      <c r="D122" s="58"/>
      <c r="E122" s="58"/>
      <c r="F122" s="58"/>
      <c r="G122" s="58"/>
      <c r="H122" s="58"/>
      <c r="I122" s="58"/>
    </row>
    <row r="123" spans="1:9" x14ac:dyDescent="0.25">
      <c r="A123" s="58"/>
      <c r="B123" s="58"/>
      <c r="C123" s="58"/>
      <c r="D123" s="58"/>
      <c r="E123" s="58"/>
      <c r="F123" s="58"/>
      <c r="G123" s="58"/>
      <c r="H123" s="58"/>
      <c r="I123" s="58"/>
    </row>
    <row r="124" spans="1:9" x14ac:dyDescent="0.25">
      <c r="A124" s="58"/>
      <c r="B124" s="58"/>
      <c r="C124" s="58"/>
      <c r="D124" s="58"/>
      <c r="E124" s="58"/>
      <c r="F124" s="58"/>
      <c r="G124" s="58"/>
      <c r="H124" s="58"/>
      <c r="I124" s="58"/>
    </row>
    <row r="125" spans="1:9" x14ac:dyDescent="0.25">
      <c r="A125" s="58"/>
      <c r="B125" s="58"/>
      <c r="C125" s="58"/>
      <c r="D125" s="58"/>
      <c r="E125" s="58"/>
      <c r="F125" s="58"/>
      <c r="G125" s="58"/>
      <c r="H125" s="58"/>
      <c r="I125" s="58"/>
    </row>
    <row r="126" spans="1:9" x14ac:dyDescent="0.25">
      <c r="A126" s="58"/>
      <c r="B126" s="58"/>
      <c r="C126" s="58"/>
      <c r="D126" s="58"/>
      <c r="E126" s="58"/>
      <c r="F126" s="58"/>
      <c r="G126" s="58"/>
      <c r="H126" s="58"/>
      <c r="I126" s="58"/>
    </row>
    <row r="127" spans="1:9" x14ac:dyDescent="0.25">
      <c r="A127" s="58"/>
      <c r="B127" s="58"/>
      <c r="C127" s="58"/>
      <c r="D127" s="58"/>
      <c r="E127" s="58"/>
      <c r="F127" s="58"/>
      <c r="G127" s="58"/>
      <c r="H127" s="58"/>
      <c r="I127" s="58"/>
    </row>
    <row r="128" spans="1:9" ht="17.25" x14ac:dyDescent="0.25">
      <c r="A128" s="58" t="s">
        <v>65</v>
      </c>
      <c r="B128" s="58"/>
      <c r="C128" s="58"/>
      <c r="D128" s="58"/>
      <c r="E128" s="58"/>
      <c r="F128" s="58"/>
      <c r="G128" s="58"/>
      <c r="H128" s="58"/>
      <c r="I128" s="58"/>
    </row>
    <row r="129" spans="1:9" x14ac:dyDescent="0.25">
      <c r="A129" s="58"/>
      <c r="B129" s="58"/>
      <c r="C129" s="58"/>
      <c r="D129" s="58"/>
      <c r="E129" s="58"/>
      <c r="F129" s="58"/>
      <c r="G129" s="58"/>
      <c r="H129" s="58"/>
      <c r="I129" s="58"/>
    </row>
    <row r="131" spans="1:9" x14ac:dyDescent="0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x14ac:dyDescent="0.25">
      <c r="A132" s="59" t="s">
        <v>66</v>
      </c>
      <c r="B132" s="59"/>
      <c r="C132" s="59"/>
      <c r="D132" s="59"/>
      <c r="E132" s="59"/>
      <c r="F132" s="59"/>
      <c r="G132" s="59"/>
      <c r="H132" s="59"/>
      <c r="I132" s="59"/>
    </row>
    <row r="133" spans="1:9" x14ac:dyDescent="0.25">
      <c r="A133" s="59"/>
      <c r="B133" s="59" t="s">
        <v>67</v>
      </c>
      <c r="C133" s="59"/>
      <c r="D133" s="59"/>
      <c r="E133" s="59"/>
      <c r="F133" s="59"/>
      <c r="G133" s="59"/>
      <c r="H133" s="59"/>
      <c r="I133" s="59"/>
    </row>
    <row r="134" spans="1:9" x14ac:dyDescent="0.25">
      <c r="A134" s="59"/>
      <c r="B134" s="60" t="s">
        <v>68</v>
      </c>
      <c r="C134" s="59"/>
      <c r="D134" s="59"/>
      <c r="E134" s="59"/>
      <c r="F134" s="59"/>
      <c r="G134" s="59"/>
      <c r="H134" s="59"/>
      <c r="I134" s="59"/>
    </row>
    <row r="135" spans="1:9" x14ac:dyDescent="0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x14ac:dyDescent="0.25">
      <c r="A136" s="61" t="s">
        <v>74</v>
      </c>
      <c r="B136" s="59"/>
      <c r="C136" s="59"/>
      <c r="D136" s="59"/>
      <c r="E136" s="59"/>
      <c r="F136" s="59"/>
      <c r="G136" s="59"/>
      <c r="H136" s="59"/>
      <c r="I136" s="59"/>
    </row>
    <row r="137" spans="1:9" x14ac:dyDescent="0.25">
      <c r="A137" s="59"/>
      <c r="B137" s="59"/>
      <c r="C137" s="59"/>
      <c r="D137" s="59"/>
      <c r="E137" s="59"/>
      <c r="F137" s="59"/>
      <c r="G137" s="59"/>
      <c r="H137" s="59"/>
      <c r="I137" s="59"/>
    </row>
  </sheetData>
  <sheetProtection password="B17D" sheet="1" objects="1" scenarios="1"/>
  <mergeCells count="1">
    <mergeCell ref="A1:I1"/>
  </mergeCells>
  <hyperlinks>
    <hyperlink ref="B134" r:id="rId1"/>
  </hyperlinks>
  <pageMargins left="0.7" right="0.7" top="0.75" bottom="0.75" header="0.3" footer="0.3"/>
  <pageSetup paperSize="9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Equipes</vt:lpstr>
      <vt:lpstr>Match1</vt:lpstr>
      <vt:lpstr>Match2</vt:lpstr>
      <vt:lpstr>Match3</vt:lpstr>
      <vt:lpstr>Match4</vt:lpstr>
      <vt:lpstr>Match5</vt:lpstr>
      <vt:lpstr>Match6</vt:lpstr>
      <vt:lpstr>Mode d'emploi</vt:lpstr>
      <vt:lpstr>calcul_score</vt:lpstr>
      <vt:lpstr>joueurs</vt:lpstr>
      <vt:lpstr>match1</vt:lpstr>
      <vt:lpstr>match2</vt:lpstr>
      <vt:lpstr>match3</vt:lpstr>
      <vt:lpstr>match4</vt:lpstr>
      <vt:lpstr>match5</vt:lpstr>
      <vt:lpstr>match6</vt:lpstr>
      <vt:lpstr>Match1!Print_Area</vt:lpstr>
      <vt:lpstr>Match2!Print_Area</vt:lpstr>
      <vt:lpstr>Match3!Print_Area</vt:lpstr>
      <vt:lpstr>Match4!Print_Area</vt:lpstr>
      <vt:lpstr>Match5!Print_Area</vt:lpstr>
      <vt:lpstr>Match6!Print_Area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Jaggi</dc:creator>
  <cp:lastModifiedBy>VJA</cp:lastModifiedBy>
  <cp:lastPrinted>2014-10-13T18:00:14Z</cp:lastPrinted>
  <dcterms:created xsi:type="dcterms:W3CDTF">2014-10-10T18:07:49Z</dcterms:created>
  <dcterms:modified xsi:type="dcterms:W3CDTF">2018-03-31T08:18:23Z</dcterms:modified>
</cp:coreProperties>
</file>